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3065" tabRatio="887" firstSheet="1" activeTab="7"/>
  </bookViews>
  <sheets>
    <sheet name="susp_iandec89_judete" sheetId="1" r:id="rId1"/>
    <sheet name="susp_iandec89_caen" sheetId="2" r:id="rId2"/>
    <sheet name="dizol_iandec89_judete " sheetId="3" r:id="rId3"/>
    <sheet name="dizol_iandec89_caen " sheetId="4" r:id="rId4"/>
    <sheet name="rad_iandec89_judete" sheetId="5" r:id="rId5"/>
    <sheet name="rad_iandec89_caen" sheetId="6" r:id="rId6"/>
    <sheet name="inm_iandec89_judete" sheetId="7" r:id="rId7"/>
    <sheet name="inm_iandec89_caen" sheetId="8" r:id="rId8"/>
  </sheets>
  <definedNames>
    <definedName name="_xlnm.Print_Area" localSheetId="3">'dizol_iandec89_caen '!$A$1:$E$61</definedName>
  </definedNames>
  <calcPr fullCalcOnLoad="1"/>
</workbook>
</file>

<file path=xl/sharedStrings.xml><?xml version="1.0" encoding="utf-8"?>
<sst xmlns="http://schemas.openxmlformats.org/spreadsheetml/2006/main" count="439" uniqueCount="142">
  <si>
    <t>Total general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</si>
  <si>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</si>
  <si>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</si>
  <si>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</si>
  <si>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</si>
  <si>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</si>
  <si>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</si>
  <si>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</si>
  <si>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</si>
  <si>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</si>
  <si>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</si>
  <si>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</si>
  <si>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</si>
  <si>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</si>
  <si>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</si>
  <si>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</si>
  <si>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</si>
  <si>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</si>
  <si>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</si>
  <si>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</si>
  <si>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</si>
  <si>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</si>
  <si>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</si>
  <si>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</si>
  <si>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</si>
  <si>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</si>
  <si>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</si>
  <si>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</si>
  <si>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Municipiul Bucureşti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</si>
  <si>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</si>
  <si>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</si>
  <si>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</si>
  <si>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</si>
  <si>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</si>
  <si>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</si>
  <si>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</si>
  <si>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</si>
  <si>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</si>
  <si>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</si>
  <si>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</si>
  <si>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</si>
  <si>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</si>
  <si>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</si>
  <si>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Judeţ</t>
  </si>
  <si>
    <t>Dinamica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</si>
  <si>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</si>
  <si>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</si>
  <si>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</si>
  <si>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</si>
  <si>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</si>
  <si>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</si>
  <si>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</si>
  <si>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</si>
  <si>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</si>
  <si>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</si>
  <si>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</si>
  <si>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</si>
  <si>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</si>
  <si>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</si>
  <si>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</si>
  <si>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Învăţământ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</si>
  <si>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</si>
  <si>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</si>
  <si>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</si>
  <si>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</si>
  <si>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Activităţi ale personalului angajat în gospodării particulare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</si>
  <si>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</si>
  <si>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</si>
  <si>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</si>
  <si>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Energie electrică şi termică, gaze şi apă</t>
  </si>
  <si>
    <t>Intermedieri financiare</t>
  </si>
  <si>
    <t>Pescuitul şi piscicultura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</si>
  <si>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</si>
  <si>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</si>
  <si>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</si>
  <si>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Denumirea activităţii</t>
  </si>
  <si>
    <t>Versiune CAEN</t>
  </si>
  <si>
    <t>CAEN REV 1</t>
  </si>
  <si>
    <t>CAEN REV 2</t>
  </si>
  <si>
    <t>Total CAEN REV 1</t>
  </si>
  <si>
    <t>Total CAEN REV 2</t>
  </si>
  <si>
    <t>Activităţi ale instituţiilor financiare şi bancare (cu excepţia activităţilor de asigurări şi ale caselor de pensii)</t>
  </si>
  <si>
    <t>Agricultură şi servicii auxiliare</t>
  </si>
  <si>
    <t>Asanarea şi îndepărtarea gunoaielor; salubritate şi activităţi similare</t>
  </si>
  <si>
    <t>Industria alimentară şi a băuturilor</t>
  </si>
  <si>
    <t>Poştă şi telecomunicaţii</t>
  </si>
  <si>
    <t>Silvicultura, exploatare forestieră şi economia vânatului</t>
  </si>
  <si>
    <t>Transporturi terestre; transporturi prin conducte</t>
  </si>
  <si>
    <t>Vânzarea, întreţinerea şi repararea autovehiculelor şi a motocicletelor; comerţ cu amănuntul al carburanţilor pentru autovehicule</t>
  </si>
  <si>
    <t>Activităţi ale personalului angajat în gospodării personale</t>
  </si>
  <si>
    <t>Producţia, transportul şi distribuţia de energie electrică şi termică, gaze şi apă caldă</t>
  </si>
  <si>
    <t>Suspendari în perioada ianuarie-noiembrie 2008</t>
  </si>
  <si>
    <t>Extracţia şi prepararea cărbunelui</t>
  </si>
  <si>
    <t>Situatia statistică a suspendarilor de activitate efectuate în perioada 01 ianuarie - 31 decembrie 2009, comparativ cu aceeaşi perioadă a anului trecut.</t>
  </si>
  <si>
    <t>Suspendari în perioada ianuarie - decembriee 2008</t>
  </si>
  <si>
    <t>Suspendari în perioada ianuarie - decembrie 2009</t>
  </si>
  <si>
    <t>Situatia statistică a dizolvarilor voluntare efectuate în perioada 01 ianuarie - 31 decembrie 2009, comparativ cu aceeaşi perioadă a anului trecut.</t>
  </si>
  <si>
    <t>Dizolvari  în perioada ianuarie - decembrie 2008</t>
  </si>
  <si>
    <t>Dizolvari  în perioada ianuarie - decembrie 2009</t>
  </si>
  <si>
    <t>Situaţia statistică a menţiunilor de dizolvare voluntara efectuate în perioada 01 ianuarie -  31 decembrie 2009 comparativ cu aceeaşi perioadă  a anului trecut.</t>
  </si>
  <si>
    <t>Dizolvari în perioada ianuarie - decembrie 2008</t>
  </si>
  <si>
    <t>Dizolvari în perioada ianuarie - decembrie 2009</t>
  </si>
  <si>
    <t>Administraţie publică</t>
  </si>
  <si>
    <t>REV.1</t>
  </si>
  <si>
    <t>REV.0</t>
  </si>
  <si>
    <t>REV.2</t>
  </si>
  <si>
    <t>Total CAEN REV 0</t>
  </si>
  <si>
    <t>CAEN REV 0</t>
  </si>
  <si>
    <t>Situaţia statistică a menţiunilor de suspendare activitate efectuate în perioada 01 ianuarie -  31 decembrie 2009 comparativ cu aceeaşi perioadă  a anului trecut.</t>
  </si>
  <si>
    <t>Suspendari în perioada ianuarie-decembrie 2009</t>
  </si>
  <si>
    <t>Situatia statistică a radierilor voluntare efectuate în perioada 01 ianuarie - 31 decembrie 2009, comparativ cu aceeaşi perioadă a anului trecut.</t>
  </si>
  <si>
    <t>Radieri în anul 2008</t>
  </si>
  <si>
    <t>Radieri în anul 2009</t>
  </si>
  <si>
    <t xml:space="preserve"> </t>
  </si>
  <si>
    <t>-</t>
  </si>
  <si>
    <t>Situaţia statistică a menţiunilor de radiere efectuate în perioada 01 ianuarie -  31 decembrie 2009 comparativ cu aceeaşi perioadă  a anului trecut.</t>
  </si>
  <si>
    <t>Situaţia statistică a înmatriculărilor efectuate în perioada 01 ianuarie -  31 decembrie 2009 comparativ cu aceeaşi perioadă  a anului trecut.</t>
  </si>
  <si>
    <t>Număr înmatriculări în anul 2008</t>
  </si>
  <si>
    <t>Total înmatriculări în anul 2008</t>
  </si>
  <si>
    <t>Număr înmatriculări în anul 2009</t>
  </si>
  <si>
    <t>Total înmatriculări în anul 2009</t>
  </si>
  <si>
    <t>AF</t>
  </si>
  <si>
    <t>ALT</t>
  </si>
  <si>
    <t>CA</t>
  </si>
  <si>
    <t>GIE</t>
  </si>
  <si>
    <t>IF</t>
  </si>
  <si>
    <t>II</t>
  </si>
  <si>
    <t>OCC</t>
  </si>
  <si>
    <t>OCM</t>
  </si>
  <si>
    <t>OCR</t>
  </si>
  <si>
    <t>PF</t>
  </si>
  <si>
    <t>PFA</t>
  </si>
  <si>
    <t>RA</t>
  </si>
  <si>
    <t>SA</t>
  </si>
  <si>
    <t>SC</t>
  </si>
  <si>
    <t>SCA</t>
  </si>
  <si>
    <t>SCS</t>
  </si>
  <si>
    <t>SNC</t>
  </si>
  <si>
    <t>SRL</t>
  </si>
  <si>
    <t>GEIE</t>
  </si>
  <si>
    <t>Denumirea activitatii</t>
  </si>
  <si>
    <t>Activităţi ale organizaţiilor şi organismelor extrateritoriale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</si>
</sst>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%"/>
    <numFmt numFmtId="165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double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 style="thin"/>
      <right style="double"/>
      <top style="thin">
        <color indexed="8"/>
      </top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/>
      <top style="double"/>
      <bottom style="double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double"/>
    </border>
    <border>
      <left style="thin"/>
      <right style="thin"/>
      <top>
        <color indexed="63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double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0" fontId="1" fillId="0" borderId="20" xfId="19" applyNumberFormat="1" applyFont="1" applyBorder="1" applyAlignment="1" quotePrefix="1">
      <alignment/>
    </xf>
    <xf numFmtId="10" fontId="1" fillId="0" borderId="21" xfId="19" applyNumberFormat="1" applyFont="1" applyBorder="1" applyAlignment="1" quotePrefix="1">
      <alignment/>
    </xf>
    <xf numFmtId="10" fontId="1" fillId="0" borderId="22" xfId="19" applyNumberFormat="1" applyFont="1" applyBorder="1" applyAlignment="1" quotePrefix="1">
      <alignment/>
    </xf>
    <xf numFmtId="10" fontId="1" fillId="0" borderId="23" xfId="0" applyNumberFormat="1" applyFont="1" applyBorder="1" applyAlignment="1">
      <alignment/>
    </xf>
    <xf numFmtId="10" fontId="1" fillId="0" borderId="24" xfId="0" applyNumberFormat="1" applyFont="1" applyBorder="1" applyAlignment="1">
      <alignment/>
    </xf>
    <xf numFmtId="0" fontId="0" fillId="0" borderId="25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0" fontId="1" fillId="0" borderId="23" xfId="19" applyNumberFormat="1" applyFont="1" applyBorder="1" applyAlignment="1" quotePrefix="1">
      <alignment/>
    </xf>
    <xf numFmtId="10" fontId="1" fillId="0" borderId="26" xfId="19" applyNumberFormat="1" applyFont="1" applyBorder="1" applyAlignment="1" quotePrefix="1">
      <alignment/>
    </xf>
    <xf numFmtId="10" fontId="1" fillId="0" borderId="27" xfId="19" applyNumberFormat="1" applyFont="1" applyBorder="1" applyAlignment="1" quotePrefix="1">
      <alignment/>
    </xf>
    <xf numFmtId="0" fontId="1" fillId="0" borderId="17" xfId="0" applyFont="1" applyBorder="1" applyAlignment="1">
      <alignment/>
    </xf>
    <xf numFmtId="10" fontId="1" fillId="0" borderId="24" xfId="19" applyNumberFormat="1" applyFont="1" applyBorder="1" applyAlignment="1" quotePrefix="1">
      <alignment/>
    </xf>
    <xf numFmtId="0" fontId="0" fillId="0" borderId="1" xfId="0" applyNumberForma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NumberFormat="1" applyBorder="1" applyAlignment="1">
      <alignment/>
    </xf>
    <xf numFmtId="0" fontId="1" fillId="0" borderId="30" xfId="0" applyFon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10" fontId="1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0" borderId="40" xfId="0" applyNumberFormat="1" applyFont="1" applyBorder="1" applyAlignment="1">
      <alignment/>
    </xf>
    <xf numFmtId="0" fontId="0" fillId="0" borderId="41" xfId="0" applyNumberFormat="1" applyBorder="1" applyAlignment="1">
      <alignment/>
    </xf>
    <xf numFmtId="0" fontId="1" fillId="0" borderId="18" xfId="0" applyNumberFormat="1" applyFont="1" applyBorder="1" applyAlignment="1">
      <alignment/>
    </xf>
    <xf numFmtId="0" fontId="0" fillId="0" borderId="42" xfId="0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10" fontId="1" fillId="0" borderId="45" xfId="0" applyNumberFormat="1" applyFont="1" applyBorder="1" applyAlignment="1">
      <alignment/>
    </xf>
    <xf numFmtId="0" fontId="0" fillId="0" borderId="7" xfId="0" applyNumberFormat="1" applyBorder="1" applyAlignment="1">
      <alignment/>
    </xf>
    <xf numFmtId="0" fontId="0" fillId="0" borderId="46" xfId="0" applyNumberFormat="1" applyBorder="1" applyAlignment="1">
      <alignment/>
    </xf>
    <xf numFmtId="10" fontId="1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46" xfId="0" applyNumberFormat="1" applyFont="1" applyBorder="1" applyAlignment="1">
      <alignment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10" fontId="1" fillId="0" borderId="51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52" xfId="0" applyBorder="1" applyAlignment="1">
      <alignment/>
    </xf>
    <xf numFmtId="0" fontId="0" fillId="0" borderId="52" xfId="0" applyFill="1" applyBorder="1" applyAlignment="1">
      <alignment/>
    </xf>
    <xf numFmtId="10" fontId="1" fillId="0" borderId="53" xfId="19" applyNumberFormat="1" applyFont="1" applyBorder="1" applyAlignment="1">
      <alignment/>
    </xf>
    <xf numFmtId="10" fontId="1" fillId="0" borderId="54" xfId="19" applyNumberFormat="1" applyFont="1" applyBorder="1" applyAlignment="1">
      <alignment/>
    </xf>
    <xf numFmtId="0" fontId="0" fillId="0" borderId="47" xfId="0" applyNumberFormat="1" applyBorder="1" applyAlignment="1">
      <alignment/>
    </xf>
    <xf numFmtId="0" fontId="0" fillId="0" borderId="48" xfId="0" applyNumberFormat="1" applyBorder="1" applyAlignment="1">
      <alignment/>
    </xf>
    <xf numFmtId="0" fontId="0" fillId="0" borderId="49" xfId="0" applyNumberForma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55" xfId="0" applyNumberFormat="1" applyFont="1" applyBorder="1" applyAlignment="1">
      <alignment/>
    </xf>
    <xf numFmtId="0" fontId="0" fillId="0" borderId="35" xfId="0" applyNumberFormat="1" applyBorder="1" applyAlignment="1">
      <alignment/>
    </xf>
    <xf numFmtId="0" fontId="1" fillId="0" borderId="35" xfId="0" applyNumberFormat="1" applyFont="1" applyBorder="1" applyAlignment="1">
      <alignment/>
    </xf>
    <xf numFmtId="0" fontId="0" fillId="0" borderId="43" xfId="0" applyNumberFormat="1" applyBorder="1" applyAlignment="1">
      <alignment/>
    </xf>
    <xf numFmtId="0" fontId="1" fillId="0" borderId="56" xfId="0" applyNumberFormat="1" applyFont="1" applyBorder="1" applyAlignment="1">
      <alignment/>
    </xf>
    <xf numFmtId="0" fontId="1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0" fillId="0" borderId="64" xfId="0" applyNumberFormat="1" applyBorder="1" applyAlignment="1">
      <alignment/>
    </xf>
    <xf numFmtId="0" fontId="0" fillId="0" borderId="65" xfId="0" applyNumberFormat="1" applyBorder="1" applyAlignment="1">
      <alignment/>
    </xf>
    <xf numFmtId="0" fontId="0" fillId="0" borderId="66" xfId="0" applyNumberFormat="1" applyBorder="1" applyAlignment="1">
      <alignment/>
    </xf>
    <xf numFmtId="10" fontId="1" fillId="0" borderId="23" xfId="19" applyNumberFormat="1" applyFont="1" applyBorder="1" applyAlignment="1">
      <alignment/>
    </xf>
    <xf numFmtId="10" fontId="1" fillId="0" borderId="26" xfId="19" applyNumberFormat="1" applyFont="1" applyBorder="1" applyAlignment="1">
      <alignment/>
    </xf>
    <xf numFmtId="0" fontId="5" fillId="0" borderId="67" xfId="0" applyFont="1" applyBorder="1" applyAlignment="1">
      <alignment horizontal="right" wrapText="1"/>
    </xf>
    <xf numFmtId="0" fontId="4" fillId="0" borderId="68" xfId="0" applyFont="1" applyBorder="1" applyAlignment="1">
      <alignment horizontal="right" wrapText="1"/>
    </xf>
    <xf numFmtId="0" fontId="5" fillId="0" borderId="37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0" fillId="0" borderId="69" xfId="0" applyNumberFormat="1" applyBorder="1" applyAlignment="1">
      <alignment/>
    </xf>
    <xf numFmtId="0" fontId="3" fillId="0" borderId="37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0" fontId="1" fillId="0" borderId="51" xfId="19" applyNumberFormat="1" applyFont="1" applyBorder="1" applyAlignment="1">
      <alignment horizontal="right"/>
    </xf>
    <xf numFmtId="9" fontId="1" fillId="0" borderId="26" xfId="19" applyFont="1" applyBorder="1" applyAlignment="1">
      <alignment horizontal="right"/>
    </xf>
    <xf numFmtId="10" fontId="1" fillId="0" borderId="26" xfId="19" applyNumberFormat="1" applyFont="1" applyBorder="1" applyAlignment="1">
      <alignment horizontal="right"/>
    </xf>
    <xf numFmtId="10" fontId="1" fillId="0" borderId="70" xfId="0" applyNumberFormat="1" applyFont="1" applyBorder="1" applyAlignment="1">
      <alignment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/>
    </xf>
    <xf numFmtId="9" fontId="1" fillId="0" borderId="75" xfId="19" applyFont="1" applyBorder="1" applyAlignment="1" quotePrefix="1">
      <alignment/>
    </xf>
    <xf numFmtId="9" fontId="1" fillId="0" borderId="20" xfId="19" applyFont="1" applyBorder="1" applyAlignment="1" quotePrefix="1">
      <alignment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/>
    </xf>
    <xf numFmtId="0" fontId="1" fillId="0" borderId="78" xfId="0" applyFont="1" applyBorder="1" applyAlignment="1">
      <alignment horizontal="left"/>
    </xf>
    <xf numFmtId="9" fontId="1" fillId="0" borderId="79" xfId="19" applyFont="1" applyBorder="1" applyAlignment="1" quotePrefix="1">
      <alignment/>
    </xf>
    <xf numFmtId="0" fontId="1" fillId="0" borderId="71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9" fontId="1" fillId="0" borderId="20" xfId="19" applyFont="1" applyBorder="1" applyAlignment="1">
      <alignment horizontal="center"/>
    </xf>
    <xf numFmtId="0" fontId="1" fillId="0" borderId="77" xfId="0" applyFont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1" fillId="0" borderId="46" xfId="0" applyFont="1" applyBorder="1" applyAlignment="1">
      <alignment/>
    </xf>
    <xf numFmtId="0" fontId="1" fillId="0" borderId="75" xfId="0" applyFont="1" applyBorder="1" applyAlignment="1">
      <alignment/>
    </xf>
    <xf numFmtId="0" fontId="0" fillId="0" borderId="2" xfId="0" applyBorder="1" applyAlignment="1">
      <alignment/>
    </xf>
    <xf numFmtId="0" fontId="1" fillId="0" borderId="20" xfId="0" applyFont="1" applyBorder="1" applyAlignment="1">
      <alignment/>
    </xf>
    <xf numFmtId="0" fontId="1" fillId="0" borderId="79" xfId="0" applyFont="1" applyBorder="1" applyAlignment="1">
      <alignment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left"/>
    </xf>
    <xf numFmtId="0" fontId="0" fillId="0" borderId="81" xfId="0" applyBorder="1" applyAlignment="1">
      <alignment/>
    </xf>
    <xf numFmtId="0" fontId="1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/>
    </xf>
    <xf numFmtId="0" fontId="1" fillId="0" borderId="85" xfId="0" applyFont="1" applyBorder="1" applyAlignment="1">
      <alignment horizontal="center" vertical="center" wrapText="1"/>
    </xf>
    <xf numFmtId="0" fontId="0" fillId="0" borderId="85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62" xfId="0" applyFont="1" applyBorder="1" applyAlignment="1">
      <alignment horizontal="left"/>
    </xf>
    <xf numFmtId="0" fontId="1" fillId="0" borderId="87" xfId="0" applyFont="1" applyBorder="1" applyAlignment="1">
      <alignment horizontal="left"/>
    </xf>
    <xf numFmtId="0" fontId="0" fillId="0" borderId="88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6" xfId="0" applyFont="1" applyBorder="1" applyAlignment="1">
      <alignment horizontal="left"/>
    </xf>
    <xf numFmtId="0" fontId="1" fillId="0" borderId="77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8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7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A52" sqref="A52:IV52"/>
    </sheetView>
  </sheetViews>
  <sheetFormatPr defaultColWidth="9.140625" defaultRowHeight="12.75"/>
  <cols>
    <col min="1" max="1" width="19.7109375" style="0" bestFit="1" customWidth="1"/>
    <col min="2" max="2" width="24.8515625" style="0" customWidth="1"/>
    <col min="3" max="3" width="23.8515625" style="0" bestFit="1" customWidth="1"/>
    <col min="4" max="4" width="12.28125" style="0" customWidth="1"/>
  </cols>
  <sheetData>
    <row r="1" spans="1:4" ht="12.75">
      <c r="A1" s="135" t="s">
        <v>93</v>
      </c>
      <c r="B1" s="135"/>
      <c r="C1" s="135"/>
      <c r="D1" s="135"/>
    </row>
    <row r="2" spans="1:4" ht="12.75" customHeight="1">
      <c r="A2" s="135"/>
      <c r="B2" s="135"/>
      <c r="C2" s="135"/>
      <c r="D2" s="135"/>
    </row>
    <row r="3" spans="1:4" ht="12.75" customHeight="1">
      <c r="A3" s="135"/>
      <c r="B3" s="135"/>
      <c r="C3" s="135"/>
      <c r="D3" s="135"/>
    </row>
    <row r="4" spans="1:4" ht="12.75" customHeight="1">
      <c r="A4" s="135"/>
      <c r="B4" s="135"/>
      <c r="C4" s="135"/>
      <c r="D4" s="135"/>
    </row>
    <row r="5" ht="12.75" customHeight="1" thickBot="1"/>
    <row r="6" spans="1:4" ht="38.25" customHeight="1">
      <c r="A6" s="4" t="s">
        <v>43</v>
      </c>
      <c r="B6" s="5" t="s">
        <v>94</v>
      </c>
      <c r="C6" s="5" t="s">
        <v>95</v>
      </c>
      <c r="D6" s="6" t="s">
        <v>44</v>
      </c>
    </row>
    <row r="7" spans="1:4" ht="12.75">
      <c r="A7" s="3" t="s">
        <v>1</v>
      </c>
      <c r="B7" s="30">
        <v>130</v>
      </c>
      <c r="C7" s="51">
        <v>2461</v>
      </c>
      <c r="D7" s="25">
        <f aca="true" t="shared" si="0" ref="D7:D49">(C7-B7)/B7</f>
        <v>17.93076923076923</v>
      </c>
    </row>
    <row r="8" spans="1:4" ht="12.75">
      <c r="A8" s="3" t="s">
        <v>2</v>
      </c>
      <c r="B8" s="30">
        <v>652</v>
      </c>
      <c r="C8" s="51">
        <v>3188</v>
      </c>
      <c r="D8" s="25">
        <f t="shared" si="0"/>
        <v>3.8895705521472395</v>
      </c>
    </row>
    <row r="9" spans="1:4" ht="12.75">
      <c r="A9" s="3" t="s">
        <v>3</v>
      </c>
      <c r="B9" s="30">
        <v>215</v>
      </c>
      <c r="C9" s="51">
        <v>3836</v>
      </c>
      <c r="D9" s="25">
        <f t="shared" si="0"/>
        <v>16.84186046511628</v>
      </c>
    </row>
    <row r="10" spans="1:4" ht="12.75">
      <c r="A10" s="3" t="s">
        <v>4</v>
      </c>
      <c r="B10" s="30">
        <v>87</v>
      </c>
      <c r="C10" s="51">
        <v>4087</v>
      </c>
      <c r="D10" s="25">
        <f t="shared" si="0"/>
        <v>45.97701149425287</v>
      </c>
    </row>
    <row r="11" spans="1:4" ht="12.75">
      <c r="A11" s="3" t="s">
        <v>5</v>
      </c>
      <c r="B11" s="30">
        <v>417</v>
      </c>
      <c r="C11" s="51">
        <v>5581</v>
      </c>
      <c r="D11" s="25">
        <f t="shared" si="0"/>
        <v>12.383693045563549</v>
      </c>
    </row>
    <row r="12" spans="1:4" ht="12.75">
      <c r="A12" s="3" t="s">
        <v>6</v>
      </c>
      <c r="B12" s="30">
        <v>130</v>
      </c>
      <c r="C12" s="51">
        <v>2065</v>
      </c>
      <c r="D12" s="25">
        <f t="shared" si="0"/>
        <v>14.884615384615385</v>
      </c>
    </row>
    <row r="13" spans="1:4" ht="12.75">
      <c r="A13" s="3" t="s">
        <v>7</v>
      </c>
      <c r="B13" s="30">
        <v>113</v>
      </c>
      <c r="C13" s="51">
        <v>1337</v>
      </c>
      <c r="D13" s="25">
        <f t="shared" si="0"/>
        <v>10.831858407079647</v>
      </c>
    </row>
    <row r="14" spans="1:4" ht="12.75">
      <c r="A14" s="3" t="s">
        <v>8</v>
      </c>
      <c r="B14" s="30">
        <v>633</v>
      </c>
      <c r="C14" s="51">
        <v>6190</v>
      </c>
      <c r="D14" s="25">
        <f t="shared" si="0"/>
        <v>8.778830963665087</v>
      </c>
    </row>
    <row r="15" spans="1:4" ht="12.75">
      <c r="A15" s="3" t="s">
        <v>9</v>
      </c>
      <c r="B15" s="30">
        <v>199</v>
      </c>
      <c r="C15" s="51">
        <v>1513</v>
      </c>
      <c r="D15" s="25">
        <f t="shared" si="0"/>
        <v>6.603015075376884</v>
      </c>
    </row>
    <row r="16" spans="1:4" ht="12.75">
      <c r="A16" s="3" t="s">
        <v>10</v>
      </c>
      <c r="B16" s="30">
        <v>107</v>
      </c>
      <c r="C16" s="51">
        <v>1792</v>
      </c>
      <c r="D16" s="25">
        <f t="shared" si="0"/>
        <v>15.74766355140187</v>
      </c>
    </row>
    <row r="17" spans="1:4" ht="12.75">
      <c r="A17" s="3" t="s">
        <v>11</v>
      </c>
      <c r="B17" s="30">
        <v>76</v>
      </c>
      <c r="C17" s="51">
        <v>1318</v>
      </c>
      <c r="D17" s="25">
        <f t="shared" si="0"/>
        <v>16.342105263157894</v>
      </c>
    </row>
    <row r="18" spans="1:4" ht="12.75">
      <c r="A18" s="3" t="s">
        <v>12</v>
      </c>
      <c r="B18" s="30">
        <v>115</v>
      </c>
      <c r="C18" s="51">
        <v>1086</v>
      </c>
      <c r="D18" s="25">
        <f t="shared" si="0"/>
        <v>8.443478260869565</v>
      </c>
    </row>
    <row r="19" spans="1:4" ht="12.75">
      <c r="A19" s="3" t="s">
        <v>13</v>
      </c>
      <c r="B19" s="30">
        <v>439</v>
      </c>
      <c r="C19" s="51">
        <v>7913</v>
      </c>
      <c r="D19" s="25">
        <f t="shared" si="0"/>
        <v>17.0250569476082</v>
      </c>
    </row>
    <row r="20" spans="1:4" ht="12.75">
      <c r="A20" s="3" t="s">
        <v>14</v>
      </c>
      <c r="B20" s="30">
        <v>645</v>
      </c>
      <c r="C20" s="51">
        <v>5165</v>
      </c>
      <c r="D20" s="25">
        <f t="shared" si="0"/>
        <v>7.007751937984496</v>
      </c>
    </row>
    <row r="21" spans="1:4" ht="12.75">
      <c r="A21" s="3" t="s">
        <v>15</v>
      </c>
      <c r="B21" s="30">
        <v>119</v>
      </c>
      <c r="C21" s="51">
        <v>1157</v>
      </c>
      <c r="D21" s="25">
        <f t="shared" si="0"/>
        <v>8.722689075630251</v>
      </c>
    </row>
    <row r="22" spans="1:4" ht="12.75">
      <c r="A22" s="3" t="s">
        <v>16</v>
      </c>
      <c r="B22" s="30">
        <v>236</v>
      </c>
      <c r="C22" s="51">
        <v>2197</v>
      </c>
      <c r="D22" s="25">
        <f t="shared" si="0"/>
        <v>8.309322033898304</v>
      </c>
    </row>
    <row r="23" spans="1:4" ht="12.75">
      <c r="A23" s="3" t="s">
        <v>17</v>
      </c>
      <c r="B23" s="30">
        <v>141</v>
      </c>
      <c r="C23" s="51">
        <v>3504</v>
      </c>
      <c r="D23" s="25">
        <f t="shared" si="0"/>
        <v>23.851063829787233</v>
      </c>
    </row>
    <row r="24" spans="1:4" ht="12.75">
      <c r="A24" s="3" t="s">
        <v>18</v>
      </c>
      <c r="B24" s="30">
        <v>390</v>
      </c>
      <c r="C24" s="51">
        <v>3534</v>
      </c>
      <c r="D24" s="25">
        <f t="shared" si="0"/>
        <v>8.061538461538461</v>
      </c>
    </row>
    <row r="25" spans="1:4" ht="12.75">
      <c r="A25" s="3" t="s">
        <v>19</v>
      </c>
      <c r="B25" s="30">
        <v>133</v>
      </c>
      <c r="C25" s="51">
        <v>839</v>
      </c>
      <c r="D25" s="25">
        <f t="shared" si="0"/>
        <v>5.30827067669173</v>
      </c>
    </row>
    <row r="26" spans="1:4" ht="12.75">
      <c r="A26" s="3" t="s">
        <v>20</v>
      </c>
      <c r="B26" s="30">
        <v>81</v>
      </c>
      <c r="C26" s="51">
        <v>1627</v>
      </c>
      <c r="D26" s="25">
        <f t="shared" si="0"/>
        <v>19.08641975308642</v>
      </c>
    </row>
    <row r="27" spans="1:4" ht="12.75">
      <c r="A27" s="3" t="s">
        <v>21</v>
      </c>
      <c r="B27" s="30">
        <v>145</v>
      </c>
      <c r="C27" s="51">
        <v>1235</v>
      </c>
      <c r="D27" s="25">
        <f t="shared" si="0"/>
        <v>7.517241379310345</v>
      </c>
    </row>
    <row r="28" spans="1:4" ht="12.75">
      <c r="A28" s="3" t="s">
        <v>22</v>
      </c>
      <c r="B28" s="30">
        <v>251</v>
      </c>
      <c r="C28" s="51">
        <v>2816</v>
      </c>
      <c r="D28" s="25">
        <f t="shared" si="0"/>
        <v>10.219123505976096</v>
      </c>
    </row>
    <row r="29" spans="1:4" ht="12.75">
      <c r="A29" s="3" t="s">
        <v>23</v>
      </c>
      <c r="B29" s="30">
        <v>31</v>
      </c>
      <c r="C29" s="51">
        <v>924</v>
      </c>
      <c r="D29" s="25">
        <f t="shared" si="0"/>
        <v>28.806451612903224</v>
      </c>
    </row>
    <row r="30" spans="1:4" ht="12.75">
      <c r="A30" s="3" t="s">
        <v>24</v>
      </c>
      <c r="B30" s="30">
        <v>181</v>
      </c>
      <c r="C30" s="51">
        <v>4752</v>
      </c>
      <c r="D30" s="25">
        <f t="shared" si="0"/>
        <v>25.25414364640884</v>
      </c>
    </row>
    <row r="31" spans="1:4" ht="12.75">
      <c r="A31" s="3" t="s">
        <v>25</v>
      </c>
      <c r="B31" s="30">
        <v>186</v>
      </c>
      <c r="C31" s="51">
        <v>1819</v>
      </c>
      <c r="D31" s="25">
        <f t="shared" si="0"/>
        <v>8.779569892473118</v>
      </c>
    </row>
    <row r="32" spans="1:4" ht="12.75">
      <c r="A32" s="3" t="s">
        <v>26</v>
      </c>
      <c r="B32" s="30">
        <v>545</v>
      </c>
      <c r="C32" s="51">
        <v>3526</v>
      </c>
      <c r="D32" s="25">
        <f t="shared" si="0"/>
        <v>5.469724770642202</v>
      </c>
    </row>
    <row r="33" spans="1:4" ht="12.75">
      <c r="A33" s="3" t="s">
        <v>27</v>
      </c>
      <c r="B33" s="30">
        <v>197</v>
      </c>
      <c r="C33" s="51">
        <v>907</v>
      </c>
      <c r="D33" s="25">
        <f t="shared" si="0"/>
        <v>3.6040609137055837</v>
      </c>
    </row>
    <row r="34" spans="1:4" ht="12.75">
      <c r="A34" s="3" t="s">
        <v>28</v>
      </c>
      <c r="B34" s="30">
        <v>1777</v>
      </c>
      <c r="C34" s="51">
        <v>20067</v>
      </c>
      <c r="D34" s="25">
        <f t="shared" si="0"/>
        <v>10.292628024760832</v>
      </c>
    </row>
    <row r="35" spans="1:4" ht="12.75">
      <c r="A35" s="3" t="s">
        <v>29</v>
      </c>
      <c r="B35" s="30">
        <v>455</v>
      </c>
      <c r="C35" s="51">
        <v>4171</v>
      </c>
      <c r="D35" s="25">
        <f t="shared" si="0"/>
        <v>8.167032967032966</v>
      </c>
    </row>
    <row r="36" spans="1:4" ht="12.75">
      <c r="A36" s="3" t="s">
        <v>30</v>
      </c>
      <c r="B36" s="30">
        <v>464</v>
      </c>
      <c r="C36" s="51">
        <v>3129</v>
      </c>
      <c r="D36" s="25">
        <f t="shared" si="0"/>
        <v>5.743534482758621</v>
      </c>
    </row>
    <row r="37" spans="1:4" ht="12.75">
      <c r="A37" s="3" t="s">
        <v>31</v>
      </c>
      <c r="B37" s="30">
        <v>67</v>
      </c>
      <c r="C37" s="51">
        <v>1370</v>
      </c>
      <c r="D37" s="25">
        <f t="shared" si="0"/>
        <v>19.44776119402985</v>
      </c>
    </row>
    <row r="38" spans="1:4" ht="12.75">
      <c r="A38" s="3" t="s">
        <v>32</v>
      </c>
      <c r="B38" s="30">
        <v>435</v>
      </c>
      <c r="C38" s="51">
        <v>4327</v>
      </c>
      <c r="D38" s="25">
        <f t="shared" si="0"/>
        <v>8.947126436781609</v>
      </c>
    </row>
    <row r="39" spans="1:4" ht="12.75">
      <c r="A39" s="3" t="s">
        <v>33</v>
      </c>
      <c r="B39" s="30">
        <v>427</v>
      </c>
      <c r="C39" s="51">
        <v>2267</v>
      </c>
      <c r="D39" s="25">
        <f t="shared" si="0"/>
        <v>4.309133489461359</v>
      </c>
    </row>
    <row r="40" spans="1:4" ht="12.75">
      <c r="A40" s="3" t="s">
        <v>34</v>
      </c>
      <c r="B40" s="30">
        <v>66</v>
      </c>
      <c r="C40" s="51">
        <v>1506</v>
      </c>
      <c r="D40" s="25">
        <f t="shared" si="0"/>
        <v>21.818181818181817</v>
      </c>
    </row>
    <row r="41" spans="1:4" ht="12.75">
      <c r="A41" s="3" t="s">
        <v>35</v>
      </c>
      <c r="B41" s="30">
        <v>552</v>
      </c>
      <c r="C41" s="51">
        <v>4106</v>
      </c>
      <c r="D41" s="25">
        <f t="shared" si="0"/>
        <v>6.438405797101449</v>
      </c>
    </row>
    <row r="42" spans="1:4" ht="12.75">
      <c r="A42" s="3" t="s">
        <v>36</v>
      </c>
      <c r="B42" s="30">
        <v>292</v>
      </c>
      <c r="C42" s="51">
        <v>3192</v>
      </c>
      <c r="D42" s="25">
        <f t="shared" si="0"/>
        <v>9.931506849315069</v>
      </c>
    </row>
    <row r="43" spans="1:4" ht="12.75">
      <c r="A43" s="3" t="s">
        <v>37</v>
      </c>
      <c r="B43" s="30">
        <v>96</v>
      </c>
      <c r="C43" s="51">
        <v>883</v>
      </c>
      <c r="D43" s="25">
        <f t="shared" si="0"/>
        <v>8.197916666666666</v>
      </c>
    </row>
    <row r="44" spans="1:4" ht="12.75">
      <c r="A44" s="3" t="s">
        <v>38</v>
      </c>
      <c r="B44" s="30">
        <v>421</v>
      </c>
      <c r="C44" s="51">
        <v>5042</v>
      </c>
      <c r="D44" s="25">
        <f t="shared" si="0"/>
        <v>10.97624703087886</v>
      </c>
    </row>
    <row r="45" spans="1:4" ht="12.75">
      <c r="A45" s="3" t="s">
        <v>39</v>
      </c>
      <c r="B45" s="30">
        <v>75</v>
      </c>
      <c r="C45" s="51">
        <v>1226</v>
      </c>
      <c r="D45" s="25">
        <f t="shared" si="0"/>
        <v>15.346666666666666</v>
      </c>
    </row>
    <row r="46" spans="1:4" ht="12.75">
      <c r="A46" s="3" t="s">
        <v>41</v>
      </c>
      <c r="B46" s="30">
        <v>110</v>
      </c>
      <c r="C46" s="51">
        <v>2252</v>
      </c>
      <c r="D46" s="25">
        <f t="shared" si="0"/>
        <v>19.472727272727273</v>
      </c>
    </row>
    <row r="47" spans="1:4" ht="12.75">
      <c r="A47" s="45" t="s">
        <v>40</v>
      </c>
      <c r="B47" s="30">
        <v>41</v>
      </c>
      <c r="C47" s="51">
        <v>1341</v>
      </c>
      <c r="D47" s="25">
        <f t="shared" si="0"/>
        <v>31.70731707317073</v>
      </c>
    </row>
    <row r="48" spans="1:4" ht="13.5" thickBot="1">
      <c r="A48" s="7" t="s">
        <v>42</v>
      </c>
      <c r="B48" s="52">
        <v>147</v>
      </c>
      <c r="C48" s="53">
        <v>2114</v>
      </c>
      <c r="D48" s="26">
        <f t="shared" si="0"/>
        <v>13.380952380952381</v>
      </c>
    </row>
    <row r="49" spans="1:4" ht="14.25" thickBot="1" thickTop="1">
      <c r="A49" s="9" t="s">
        <v>0</v>
      </c>
      <c r="B49" s="10">
        <f>SUM(B7:B48)</f>
        <v>12019</v>
      </c>
      <c r="C49" s="10">
        <f>SUM(C7:C48)</f>
        <v>133362</v>
      </c>
      <c r="D49" s="27">
        <f t="shared" si="0"/>
        <v>10.095931441883684</v>
      </c>
    </row>
    <row r="50" ht="12.75">
      <c r="A50" s="1"/>
    </row>
  </sheetData>
  <mergeCells count="1">
    <mergeCell ref="A1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C24" sqref="C24"/>
    </sheetView>
  </sheetViews>
  <sheetFormatPr defaultColWidth="9.140625" defaultRowHeight="12.75"/>
  <cols>
    <col min="1" max="1" width="14.7109375" style="0" bestFit="1" customWidth="1"/>
    <col min="2" max="2" width="57.28125" style="162" customWidth="1"/>
    <col min="3" max="3" width="21.57421875" style="0" customWidth="1"/>
    <col min="4" max="4" width="23.140625" style="0" customWidth="1"/>
    <col min="5" max="5" width="15.28125" style="0" customWidth="1"/>
    <col min="6" max="6" width="2.8515625" style="0" customWidth="1"/>
  </cols>
  <sheetData>
    <row r="1" spans="1:5" ht="12.75">
      <c r="A1" s="149" t="s">
        <v>108</v>
      </c>
      <c r="B1" s="150"/>
      <c r="C1" s="150"/>
      <c r="D1" s="150"/>
      <c r="E1" s="150"/>
    </row>
    <row r="2" spans="1:5" ht="12.75">
      <c r="A2" s="150"/>
      <c r="B2" s="150"/>
      <c r="C2" s="150"/>
      <c r="D2" s="150"/>
      <c r="E2" s="150"/>
    </row>
    <row r="3" spans="1:5" ht="12.75">
      <c r="A3" s="150"/>
      <c r="B3" s="150"/>
      <c r="C3" s="150"/>
      <c r="D3" s="150"/>
      <c r="E3" s="150"/>
    </row>
    <row r="4" spans="1:5" ht="13.5" thickBot="1">
      <c r="A4" s="169"/>
      <c r="B4" s="169"/>
      <c r="C4" s="169"/>
      <c r="D4" s="169"/>
      <c r="E4" s="169"/>
    </row>
    <row r="5" spans="1:5" ht="48" thickBot="1">
      <c r="A5" s="16" t="s">
        <v>76</v>
      </c>
      <c r="B5" s="163" t="s">
        <v>75</v>
      </c>
      <c r="C5" s="18" t="s">
        <v>91</v>
      </c>
      <c r="D5" s="18" t="s">
        <v>109</v>
      </c>
      <c r="E5" s="19" t="s">
        <v>44</v>
      </c>
    </row>
    <row r="6" spans="1:5" ht="16.5" thickTop="1">
      <c r="A6" s="138" t="s">
        <v>107</v>
      </c>
      <c r="B6" s="164" t="s">
        <v>82</v>
      </c>
      <c r="C6" s="100">
        <v>0</v>
      </c>
      <c r="D6" s="101">
        <v>88</v>
      </c>
      <c r="E6" s="107">
        <f>IF(C6&lt;&gt;0,(D6-C6)/C6,(D6-C6)/1)</f>
        <v>88</v>
      </c>
    </row>
    <row r="7" spans="1:5" ht="15.75">
      <c r="A7" s="170"/>
      <c r="B7" s="165" t="s">
        <v>102</v>
      </c>
      <c r="C7" s="102">
        <v>0</v>
      </c>
      <c r="D7" s="103">
        <v>26</v>
      </c>
      <c r="E7" s="108">
        <f aca="true" t="shared" si="0" ref="E7:E64">IF(C7&lt;&gt;0,(D7-C7)/C7,(D7-C7)/1)</f>
        <v>26</v>
      </c>
    </row>
    <row r="8" spans="1:5" ht="15.75">
      <c r="A8" s="170"/>
      <c r="B8" s="165" t="s">
        <v>83</v>
      </c>
      <c r="C8" s="102">
        <v>0</v>
      </c>
      <c r="D8" s="103">
        <v>4</v>
      </c>
      <c r="E8" s="109">
        <f t="shared" si="0"/>
        <v>4</v>
      </c>
    </row>
    <row r="9" spans="1:5" ht="25.5">
      <c r="A9" s="170"/>
      <c r="B9" s="165" t="s">
        <v>68</v>
      </c>
      <c r="C9" s="102">
        <v>0</v>
      </c>
      <c r="D9" s="103">
        <v>79</v>
      </c>
      <c r="E9" s="109">
        <f t="shared" si="0"/>
        <v>79</v>
      </c>
    </row>
    <row r="10" spans="1:5" ht="15.75">
      <c r="A10" s="170"/>
      <c r="B10" s="165" t="s">
        <v>53</v>
      </c>
      <c r="C10" s="102">
        <v>0</v>
      </c>
      <c r="D10" s="103">
        <v>2209</v>
      </c>
      <c r="E10" s="109">
        <f t="shared" si="0"/>
        <v>2209</v>
      </c>
    </row>
    <row r="11" spans="1:5" ht="15.75">
      <c r="A11" s="170"/>
      <c r="B11" s="165" t="s">
        <v>92</v>
      </c>
      <c r="C11" s="102">
        <v>0</v>
      </c>
      <c r="D11" s="103">
        <v>650</v>
      </c>
      <c r="E11" s="109">
        <f t="shared" si="0"/>
        <v>650</v>
      </c>
    </row>
    <row r="12" spans="1:5" ht="15.75">
      <c r="A12" s="170"/>
      <c r="B12" s="165" t="s">
        <v>69</v>
      </c>
      <c r="C12" s="102">
        <v>0</v>
      </c>
      <c r="D12" s="103">
        <v>1</v>
      </c>
      <c r="E12" s="109">
        <f t="shared" si="0"/>
        <v>1</v>
      </c>
    </row>
    <row r="13" spans="1:5" ht="15.75">
      <c r="A13" s="170"/>
      <c r="B13" s="165" t="s">
        <v>55</v>
      </c>
      <c r="C13" s="104">
        <v>13</v>
      </c>
      <c r="D13" s="103">
        <v>456</v>
      </c>
      <c r="E13" s="109">
        <f t="shared" si="0"/>
        <v>34.07692307692308</v>
      </c>
    </row>
    <row r="14" spans="1:5" ht="15.75">
      <c r="A14" s="170"/>
      <c r="B14" s="165" t="s">
        <v>84</v>
      </c>
      <c r="C14" s="104">
        <v>10</v>
      </c>
      <c r="D14" s="103">
        <v>36</v>
      </c>
      <c r="E14" s="109">
        <f t="shared" si="0"/>
        <v>2.6</v>
      </c>
    </row>
    <row r="15" spans="1:5" ht="15.75">
      <c r="A15" s="170"/>
      <c r="B15" s="165" t="s">
        <v>60</v>
      </c>
      <c r="C15" s="104">
        <v>0</v>
      </c>
      <c r="D15" s="103">
        <v>104</v>
      </c>
      <c r="E15" s="109">
        <f t="shared" si="0"/>
        <v>104</v>
      </c>
    </row>
    <row r="16" spans="1:5" ht="15.75">
      <c r="A16" s="170"/>
      <c r="B16" s="165" t="s">
        <v>85</v>
      </c>
      <c r="C16" s="104">
        <v>4</v>
      </c>
      <c r="D16" s="103">
        <v>395</v>
      </c>
      <c r="E16" s="109">
        <f t="shared" si="0"/>
        <v>97.75</v>
      </c>
    </row>
    <row r="17" spans="1:5" ht="15.75">
      <c r="A17" s="170"/>
      <c r="B17" s="165" t="s">
        <v>71</v>
      </c>
      <c r="C17" s="104">
        <v>0</v>
      </c>
      <c r="D17" s="103">
        <v>5</v>
      </c>
      <c r="E17" s="109">
        <f t="shared" si="0"/>
        <v>5</v>
      </c>
    </row>
    <row r="18" spans="1:5" ht="25.5">
      <c r="A18" s="170"/>
      <c r="B18" s="165" t="s">
        <v>90</v>
      </c>
      <c r="C18" s="104">
        <v>0</v>
      </c>
      <c r="D18" s="103">
        <v>302</v>
      </c>
      <c r="E18" s="109">
        <f t="shared" si="0"/>
        <v>302</v>
      </c>
    </row>
    <row r="19" spans="1:5" ht="15.75">
      <c r="A19" s="170"/>
      <c r="B19" s="165" t="s">
        <v>72</v>
      </c>
      <c r="C19" s="104">
        <v>0</v>
      </c>
      <c r="D19" s="103">
        <v>23</v>
      </c>
      <c r="E19" s="109">
        <f t="shared" si="0"/>
        <v>23</v>
      </c>
    </row>
    <row r="20" spans="1:5" ht="15.75">
      <c r="A20" s="170"/>
      <c r="B20" s="165" t="s">
        <v>62</v>
      </c>
      <c r="C20" s="104">
        <v>0</v>
      </c>
      <c r="D20" s="103">
        <v>1</v>
      </c>
      <c r="E20" s="109">
        <f t="shared" si="0"/>
        <v>1</v>
      </c>
    </row>
    <row r="21" spans="1:5" ht="15.75">
      <c r="A21" s="170"/>
      <c r="B21" s="165" t="s">
        <v>86</v>
      </c>
      <c r="C21" s="104">
        <v>3</v>
      </c>
      <c r="D21" s="103">
        <v>28</v>
      </c>
      <c r="E21" s="109">
        <f t="shared" si="0"/>
        <v>8.333333333333334</v>
      </c>
    </row>
    <row r="22" spans="1:5" ht="15.75">
      <c r="A22" s="170"/>
      <c r="B22" s="165" t="s">
        <v>73</v>
      </c>
      <c r="C22" s="104">
        <v>0</v>
      </c>
      <c r="D22" s="103">
        <v>16</v>
      </c>
      <c r="E22" s="109">
        <f t="shared" si="0"/>
        <v>16</v>
      </c>
    </row>
    <row r="23" spans="1:5" ht="15.75">
      <c r="A23" s="170"/>
      <c r="B23" s="165" t="s">
        <v>64</v>
      </c>
      <c r="C23" s="104">
        <v>6</v>
      </c>
      <c r="D23" s="103">
        <v>141</v>
      </c>
      <c r="E23" s="109">
        <f t="shared" si="0"/>
        <v>22.5</v>
      </c>
    </row>
    <row r="24" spans="1:5" ht="25.5">
      <c r="A24" s="139"/>
      <c r="B24" s="165" t="s">
        <v>88</v>
      </c>
      <c r="C24" s="104">
        <v>23</v>
      </c>
      <c r="D24" s="103">
        <v>237</v>
      </c>
      <c r="E24" s="109">
        <f t="shared" si="0"/>
        <v>9.304347826086957</v>
      </c>
    </row>
    <row r="25" spans="1:5" ht="15.75">
      <c r="A25" s="136" t="s">
        <v>106</v>
      </c>
      <c r="B25" s="137"/>
      <c r="C25" s="105">
        <f>SUM(C13:C24)</f>
        <v>59</v>
      </c>
      <c r="D25" s="106">
        <f>SUM(D6:D24)</f>
        <v>4801</v>
      </c>
      <c r="E25" s="109">
        <f t="shared" si="0"/>
        <v>80.37288135593221</v>
      </c>
    </row>
    <row r="26" spans="1:5" ht="12.75">
      <c r="A26" s="141" t="s">
        <v>77</v>
      </c>
      <c r="B26" s="166" t="s">
        <v>65</v>
      </c>
      <c r="C26" s="50">
        <v>5</v>
      </c>
      <c r="D26" s="15">
        <v>7</v>
      </c>
      <c r="E26" s="98">
        <f t="shared" si="0"/>
        <v>0.4</v>
      </c>
    </row>
    <row r="27" spans="1:5" ht="12.75">
      <c r="A27" s="142"/>
      <c r="B27" s="166" t="s">
        <v>49</v>
      </c>
      <c r="C27" s="44">
        <v>1</v>
      </c>
      <c r="D27" s="13">
        <v>2</v>
      </c>
      <c r="E27" s="99">
        <f t="shared" si="0"/>
        <v>1</v>
      </c>
    </row>
    <row r="28" spans="1:5" ht="12.75">
      <c r="A28" s="142"/>
      <c r="B28" s="166" t="s">
        <v>66</v>
      </c>
      <c r="C28" s="44">
        <v>135</v>
      </c>
      <c r="D28" s="13">
        <v>653</v>
      </c>
      <c r="E28" s="99">
        <f t="shared" si="0"/>
        <v>3.837037037037037</v>
      </c>
    </row>
    <row r="29" spans="1:5" ht="12.75">
      <c r="A29" s="142"/>
      <c r="B29" s="166" t="s">
        <v>67</v>
      </c>
      <c r="C29" s="44">
        <v>238</v>
      </c>
      <c r="D29" s="13">
        <v>762</v>
      </c>
      <c r="E29" s="99">
        <f t="shared" si="0"/>
        <v>2.2016806722689077</v>
      </c>
    </row>
    <row r="30" spans="1:5" ht="25.5">
      <c r="A30" s="142"/>
      <c r="B30" s="166" t="s">
        <v>68</v>
      </c>
      <c r="C30" s="44">
        <v>1939</v>
      </c>
      <c r="D30" s="13">
        <v>8920</v>
      </c>
      <c r="E30" s="99">
        <f t="shared" si="0"/>
        <v>3.6003094378545644</v>
      </c>
    </row>
    <row r="31" spans="1:5" ht="12.75">
      <c r="A31" s="142"/>
      <c r="B31" s="166" t="s">
        <v>53</v>
      </c>
      <c r="C31" s="44">
        <v>614</v>
      </c>
      <c r="D31" s="13">
        <v>2731</v>
      </c>
      <c r="E31" s="99">
        <f t="shared" si="0"/>
        <v>3.4478827361563518</v>
      </c>
    </row>
    <row r="32" spans="1:5" ht="12.75">
      <c r="A32" s="142"/>
      <c r="B32" s="166" t="s">
        <v>69</v>
      </c>
      <c r="C32" s="44">
        <v>0</v>
      </c>
      <c r="D32" s="13">
        <v>9</v>
      </c>
      <c r="E32" s="99">
        <f t="shared" si="0"/>
        <v>9</v>
      </c>
    </row>
    <row r="33" spans="1:5" ht="12.75">
      <c r="A33" s="142"/>
      <c r="B33" s="166" t="s">
        <v>55</v>
      </c>
      <c r="C33" s="44">
        <v>190</v>
      </c>
      <c r="D33" s="13">
        <v>978</v>
      </c>
      <c r="E33" s="99">
        <f t="shared" si="0"/>
        <v>4.147368421052631</v>
      </c>
    </row>
    <row r="34" spans="1:5" ht="12.75">
      <c r="A34" s="142"/>
      <c r="B34" s="166" t="s">
        <v>56</v>
      </c>
      <c r="C34" s="44">
        <v>1</v>
      </c>
      <c r="D34" s="13">
        <v>30</v>
      </c>
      <c r="E34" s="99">
        <f t="shared" si="0"/>
        <v>29</v>
      </c>
    </row>
    <row r="35" spans="1:5" ht="12.75">
      <c r="A35" s="142"/>
      <c r="B35" s="166" t="s">
        <v>70</v>
      </c>
      <c r="C35" s="44">
        <v>44</v>
      </c>
      <c r="D35" s="13">
        <v>293</v>
      </c>
      <c r="E35" s="99">
        <f t="shared" si="0"/>
        <v>5.659090909090909</v>
      </c>
    </row>
    <row r="36" spans="1:5" ht="12.75">
      <c r="A36" s="142"/>
      <c r="B36" s="166" t="s">
        <v>60</v>
      </c>
      <c r="C36" s="44">
        <v>30</v>
      </c>
      <c r="D36" s="13">
        <v>112</v>
      </c>
      <c r="E36" s="99">
        <f t="shared" si="0"/>
        <v>2.7333333333333334</v>
      </c>
    </row>
    <row r="37" spans="1:5" ht="12.75">
      <c r="A37" s="142"/>
      <c r="B37" s="166" t="s">
        <v>71</v>
      </c>
      <c r="C37" s="44">
        <v>20</v>
      </c>
      <c r="D37" s="13">
        <v>29</v>
      </c>
      <c r="E37" s="99">
        <f t="shared" si="0"/>
        <v>0.45</v>
      </c>
    </row>
    <row r="38" spans="1:5" ht="12.75">
      <c r="A38" s="142"/>
      <c r="B38" s="166" t="s">
        <v>72</v>
      </c>
      <c r="C38" s="44">
        <v>501</v>
      </c>
      <c r="D38" s="13">
        <v>2302</v>
      </c>
      <c r="E38" s="99">
        <f t="shared" si="0"/>
        <v>3.594810379241517</v>
      </c>
    </row>
    <row r="39" spans="1:5" ht="12.75">
      <c r="A39" s="142"/>
      <c r="B39" s="166" t="s">
        <v>62</v>
      </c>
      <c r="C39" s="44">
        <v>56</v>
      </c>
      <c r="D39" s="13">
        <v>389</v>
      </c>
      <c r="E39" s="99">
        <f t="shared" si="0"/>
        <v>5.946428571428571</v>
      </c>
    </row>
    <row r="40" spans="1:5" ht="12.75">
      <c r="A40" s="142"/>
      <c r="B40" s="166" t="s">
        <v>73</v>
      </c>
      <c r="C40" s="44">
        <v>356</v>
      </c>
      <c r="D40" s="13">
        <v>1666</v>
      </c>
      <c r="E40" s="99">
        <f t="shared" si="0"/>
        <v>3.6797752808988764</v>
      </c>
    </row>
    <row r="41" spans="1:5" ht="25.5">
      <c r="A41" s="142"/>
      <c r="B41" s="166" t="s">
        <v>74</v>
      </c>
      <c r="C41" s="44">
        <v>831</v>
      </c>
      <c r="D41" s="13">
        <v>4841</v>
      </c>
      <c r="E41" s="99">
        <f t="shared" si="0"/>
        <v>4.825511432009627</v>
      </c>
    </row>
    <row r="42" spans="1:5" ht="12.75">
      <c r="A42" s="136" t="s">
        <v>79</v>
      </c>
      <c r="B42" s="137"/>
      <c r="C42" s="12">
        <f>SUM(C26:C41)</f>
        <v>4961</v>
      </c>
      <c r="D42" s="14">
        <f>SUM(D26:D41)</f>
        <v>23724</v>
      </c>
      <c r="E42" s="99">
        <f t="shared" si="0"/>
        <v>3.782100382987301</v>
      </c>
    </row>
    <row r="43" spans="1:5" ht="38.25">
      <c r="A43" s="143" t="s">
        <v>78</v>
      </c>
      <c r="B43" s="167" t="s">
        <v>45</v>
      </c>
      <c r="C43" s="30">
        <v>31</v>
      </c>
      <c r="D43" s="2">
        <v>51</v>
      </c>
      <c r="E43" s="64">
        <f t="shared" si="0"/>
        <v>0.6451612903225806</v>
      </c>
    </row>
    <row r="44" spans="1:5" ht="12.75">
      <c r="A44" s="144"/>
      <c r="B44" s="167" t="s">
        <v>46</v>
      </c>
      <c r="C44" s="30">
        <v>221</v>
      </c>
      <c r="D44" s="2">
        <v>3940</v>
      </c>
      <c r="E44" s="64">
        <f t="shared" si="0"/>
        <v>16.828054298642535</v>
      </c>
    </row>
    <row r="45" spans="1:5" ht="12.75">
      <c r="A45" s="144"/>
      <c r="B45" s="167" t="s">
        <v>47</v>
      </c>
      <c r="C45" s="30">
        <v>83</v>
      </c>
      <c r="D45" s="2">
        <v>1190</v>
      </c>
      <c r="E45" s="64">
        <f t="shared" si="0"/>
        <v>13.337349397590362</v>
      </c>
    </row>
    <row r="46" spans="1:5" ht="12.75">
      <c r="A46" s="144"/>
      <c r="B46" s="167" t="s">
        <v>48</v>
      </c>
      <c r="C46" s="30">
        <v>566</v>
      </c>
      <c r="D46" s="2">
        <v>10288</v>
      </c>
      <c r="E46" s="64">
        <f t="shared" si="0"/>
        <v>17.176678445229683</v>
      </c>
    </row>
    <row r="47" spans="1:5" ht="12.75">
      <c r="A47" s="144"/>
      <c r="B47" s="167" t="s">
        <v>49</v>
      </c>
      <c r="C47" s="30">
        <v>2</v>
      </c>
      <c r="D47" s="2">
        <v>10</v>
      </c>
      <c r="E47" s="64">
        <f t="shared" si="0"/>
        <v>4</v>
      </c>
    </row>
    <row r="48" spans="1:5" ht="12.75">
      <c r="A48" s="144"/>
      <c r="B48" s="167" t="s">
        <v>50</v>
      </c>
      <c r="C48" s="30">
        <v>225</v>
      </c>
      <c r="D48" s="2">
        <v>2736</v>
      </c>
      <c r="E48" s="64">
        <f t="shared" si="0"/>
        <v>11.16</v>
      </c>
    </row>
    <row r="49" spans="1:5" ht="12.75">
      <c r="A49" s="144"/>
      <c r="B49" s="167" t="s">
        <v>51</v>
      </c>
      <c r="C49" s="30">
        <v>384</v>
      </c>
      <c r="D49" s="2">
        <v>2775</v>
      </c>
      <c r="E49" s="64">
        <f t="shared" si="0"/>
        <v>6.2265625</v>
      </c>
    </row>
    <row r="50" spans="1:5" ht="25.5">
      <c r="A50" s="144"/>
      <c r="B50" s="167" t="s">
        <v>52</v>
      </c>
      <c r="C50" s="30">
        <v>2359</v>
      </c>
      <c r="D50" s="2">
        <v>38245</v>
      </c>
      <c r="E50" s="64">
        <f t="shared" si="0"/>
        <v>15.212378126324714</v>
      </c>
    </row>
    <row r="51" spans="1:5" ht="12.75">
      <c r="A51" s="144"/>
      <c r="B51" s="167" t="s">
        <v>53</v>
      </c>
      <c r="C51" s="30">
        <v>900</v>
      </c>
      <c r="D51" s="2">
        <v>14399</v>
      </c>
      <c r="E51" s="64">
        <f t="shared" si="0"/>
        <v>14.998888888888889</v>
      </c>
    </row>
    <row r="52" spans="1:5" ht="25.5">
      <c r="A52" s="144"/>
      <c r="B52" s="167" t="s">
        <v>54</v>
      </c>
      <c r="C52" s="30">
        <v>13</v>
      </c>
      <c r="D52" s="2">
        <v>313</v>
      </c>
      <c r="E52" s="64">
        <f t="shared" si="0"/>
        <v>23.076923076923077</v>
      </c>
    </row>
    <row r="53" spans="1:5" ht="12.75">
      <c r="A53" s="144"/>
      <c r="B53" s="167" t="s">
        <v>55</v>
      </c>
      <c r="C53" s="30">
        <v>362</v>
      </c>
      <c r="D53" s="2">
        <v>5265</v>
      </c>
      <c r="E53" s="64">
        <f t="shared" si="0"/>
        <v>13.544198895027625</v>
      </c>
    </row>
    <row r="54" spans="1:5" ht="12.75">
      <c r="A54" s="144"/>
      <c r="B54" s="167" t="s">
        <v>56</v>
      </c>
      <c r="C54" s="30">
        <v>5</v>
      </c>
      <c r="D54" s="2">
        <v>139</v>
      </c>
      <c r="E54" s="64">
        <f t="shared" si="0"/>
        <v>26.8</v>
      </c>
    </row>
    <row r="55" spans="1:5" ht="12.75">
      <c r="A55" s="144"/>
      <c r="B55" s="167" t="s">
        <v>57</v>
      </c>
      <c r="C55" s="30">
        <v>670</v>
      </c>
      <c r="D55" s="2">
        <v>8564</v>
      </c>
      <c r="E55" s="64">
        <f t="shared" si="0"/>
        <v>11.782089552238807</v>
      </c>
    </row>
    <row r="56" spans="1:5" ht="12.75">
      <c r="A56" s="144"/>
      <c r="B56" s="167" t="s">
        <v>58</v>
      </c>
      <c r="C56" s="30">
        <v>242</v>
      </c>
      <c r="D56" s="2">
        <v>3620</v>
      </c>
      <c r="E56" s="64">
        <f t="shared" si="0"/>
        <v>13.958677685950413</v>
      </c>
    </row>
    <row r="57" spans="1:5" ht="12.75">
      <c r="A57" s="144"/>
      <c r="B57" s="167" t="s">
        <v>59</v>
      </c>
      <c r="C57" s="30">
        <v>62</v>
      </c>
      <c r="D57" s="2">
        <v>1275</v>
      </c>
      <c r="E57" s="64">
        <f t="shared" si="0"/>
        <v>19.56451612903226</v>
      </c>
    </row>
    <row r="58" spans="1:5" ht="12.75">
      <c r="A58" s="144"/>
      <c r="B58" s="167" t="s">
        <v>60</v>
      </c>
      <c r="C58" s="30">
        <v>93</v>
      </c>
      <c r="D58" s="2">
        <v>1351</v>
      </c>
      <c r="E58" s="64">
        <f t="shared" si="0"/>
        <v>13.526881720430108</v>
      </c>
    </row>
    <row r="59" spans="1:5" ht="25.5">
      <c r="A59" s="144"/>
      <c r="B59" s="167" t="s">
        <v>61</v>
      </c>
      <c r="C59" s="30">
        <v>4</v>
      </c>
      <c r="D59" s="2">
        <v>79</v>
      </c>
      <c r="E59" s="64">
        <f t="shared" si="0"/>
        <v>18.75</v>
      </c>
    </row>
    <row r="60" spans="1:5" ht="12.75">
      <c r="A60" s="144"/>
      <c r="B60" s="167" t="s">
        <v>62</v>
      </c>
      <c r="C60" s="30">
        <v>58</v>
      </c>
      <c r="D60" s="2">
        <v>1106</v>
      </c>
      <c r="E60" s="64">
        <f t="shared" si="0"/>
        <v>18.06896551724138</v>
      </c>
    </row>
    <row r="61" spans="1:5" ht="12.75">
      <c r="A61" s="144"/>
      <c r="B61" s="167" t="s">
        <v>63</v>
      </c>
      <c r="C61" s="30">
        <v>521</v>
      </c>
      <c r="D61" s="2">
        <v>6341</v>
      </c>
      <c r="E61" s="64">
        <f t="shared" si="0"/>
        <v>11.170825335892514</v>
      </c>
    </row>
    <row r="62" spans="1:5" ht="12.75">
      <c r="A62" s="145"/>
      <c r="B62" s="167" t="s">
        <v>64</v>
      </c>
      <c r="C62" s="30">
        <v>198</v>
      </c>
      <c r="D62" s="2">
        <v>3150</v>
      </c>
      <c r="E62" s="64">
        <f t="shared" si="0"/>
        <v>14.909090909090908</v>
      </c>
    </row>
    <row r="63" spans="1:5" ht="13.5" thickBot="1">
      <c r="A63" s="119" t="s">
        <v>80</v>
      </c>
      <c r="B63" s="140"/>
      <c r="C63" s="20">
        <f>SUM(C43:C62)</f>
        <v>6999</v>
      </c>
      <c r="D63" s="21">
        <f>SUM(D43:D62)</f>
        <v>104837</v>
      </c>
      <c r="E63" s="110">
        <f t="shared" si="0"/>
        <v>13.978854122017431</v>
      </c>
    </row>
    <row r="64" spans="1:5" ht="14.25" thickBot="1" thickTop="1">
      <c r="A64" s="22" t="s">
        <v>0</v>
      </c>
      <c r="B64" s="168"/>
      <c r="C64" s="23">
        <f>C25+C42+C63</f>
        <v>12019</v>
      </c>
      <c r="D64" s="24">
        <f>D25+D42+D63</f>
        <v>133362</v>
      </c>
      <c r="E64" s="29">
        <f t="shared" si="0"/>
        <v>10.095931441883684</v>
      </c>
    </row>
    <row r="65" ht="13.5" thickTop="1"/>
  </sheetData>
  <mergeCells count="7">
    <mergeCell ref="A1:E4"/>
    <mergeCell ref="A25:B25"/>
    <mergeCell ref="A6:A24"/>
    <mergeCell ref="A63:B63"/>
    <mergeCell ref="A26:A41"/>
    <mergeCell ref="A42:B42"/>
    <mergeCell ref="A43:A6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G46" sqref="G46"/>
    </sheetView>
  </sheetViews>
  <sheetFormatPr defaultColWidth="9.140625" defaultRowHeight="12.75"/>
  <cols>
    <col min="1" max="1" width="19.7109375" style="0" bestFit="1" customWidth="1"/>
    <col min="2" max="2" width="24.140625" style="0" customWidth="1"/>
    <col min="3" max="3" width="23.8515625" style="0" bestFit="1" customWidth="1"/>
    <col min="4" max="4" width="12.28125" style="0" customWidth="1"/>
  </cols>
  <sheetData>
    <row r="1" spans="1:4" ht="12.75">
      <c r="A1" s="135" t="s">
        <v>96</v>
      </c>
      <c r="B1" s="135"/>
      <c r="C1" s="135"/>
      <c r="D1" s="135"/>
    </row>
    <row r="2" spans="1:4" ht="12.75" customHeight="1">
      <c r="A2" s="135"/>
      <c r="B2" s="135"/>
      <c r="C2" s="135"/>
      <c r="D2" s="135"/>
    </row>
    <row r="3" spans="1:4" ht="12.75" customHeight="1">
      <c r="A3" s="135"/>
      <c r="B3" s="135"/>
      <c r="C3" s="135"/>
      <c r="D3" s="135"/>
    </row>
    <row r="4" spans="1:4" ht="12.75" customHeight="1">
      <c r="A4" s="135"/>
      <c r="B4" s="135"/>
      <c r="C4" s="135"/>
      <c r="D4" s="135"/>
    </row>
    <row r="5" ht="12.75" customHeight="1" thickBot="1"/>
    <row r="6" spans="1:4" ht="48.75" customHeight="1" thickBot="1" thickTop="1">
      <c r="A6" s="32" t="s">
        <v>43</v>
      </c>
      <c r="B6" s="33" t="s">
        <v>97</v>
      </c>
      <c r="C6" s="33" t="s">
        <v>98</v>
      </c>
      <c r="D6" s="34" t="s">
        <v>44</v>
      </c>
    </row>
    <row r="7" spans="1:4" ht="13.5" thickTop="1">
      <c r="A7" s="92" t="s">
        <v>1</v>
      </c>
      <c r="B7" s="95">
        <v>44</v>
      </c>
      <c r="C7" s="46">
        <v>448</v>
      </c>
      <c r="D7" s="35">
        <f aca="true" t="shared" si="0" ref="D7:D49">(C7-B7)/B7</f>
        <v>9.181818181818182</v>
      </c>
    </row>
    <row r="8" spans="1:4" ht="12.75">
      <c r="A8" s="93" t="s">
        <v>2</v>
      </c>
      <c r="B8" s="96">
        <v>52</v>
      </c>
      <c r="C8" s="47">
        <v>146</v>
      </c>
      <c r="D8" s="36">
        <f t="shared" si="0"/>
        <v>1.8076923076923077</v>
      </c>
    </row>
    <row r="9" spans="1:4" ht="12.75">
      <c r="A9" s="93" t="s">
        <v>3</v>
      </c>
      <c r="B9" s="96">
        <v>134</v>
      </c>
      <c r="C9" s="47">
        <v>858</v>
      </c>
      <c r="D9" s="36">
        <f t="shared" si="0"/>
        <v>5.402985074626866</v>
      </c>
    </row>
    <row r="10" spans="1:4" ht="12.75">
      <c r="A10" s="93" t="s">
        <v>4</v>
      </c>
      <c r="B10" s="96">
        <v>92</v>
      </c>
      <c r="C10" s="47">
        <v>137</v>
      </c>
      <c r="D10" s="36">
        <f t="shared" si="0"/>
        <v>0.4891304347826087</v>
      </c>
    </row>
    <row r="11" spans="1:4" ht="12.75">
      <c r="A11" s="93" t="s">
        <v>5</v>
      </c>
      <c r="B11" s="96">
        <v>187</v>
      </c>
      <c r="C11" s="47">
        <v>1212</v>
      </c>
      <c r="D11" s="36">
        <f t="shared" si="0"/>
        <v>5.481283422459893</v>
      </c>
    </row>
    <row r="12" spans="1:4" ht="12.75">
      <c r="A12" s="93" t="s">
        <v>6</v>
      </c>
      <c r="B12" s="96">
        <v>56</v>
      </c>
      <c r="C12" s="47">
        <v>237</v>
      </c>
      <c r="D12" s="36">
        <f t="shared" si="0"/>
        <v>3.232142857142857</v>
      </c>
    </row>
    <row r="13" spans="1:4" ht="12.75">
      <c r="A13" s="93" t="s">
        <v>7</v>
      </c>
      <c r="B13" s="96">
        <v>4</v>
      </c>
      <c r="C13" s="47">
        <v>56</v>
      </c>
      <c r="D13" s="36">
        <f t="shared" si="0"/>
        <v>13</v>
      </c>
    </row>
    <row r="14" spans="1:4" ht="12.75">
      <c r="A14" s="93" t="s">
        <v>8</v>
      </c>
      <c r="B14" s="96">
        <v>177</v>
      </c>
      <c r="C14" s="47">
        <v>961</v>
      </c>
      <c r="D14" s="36">
        <f t="shared" si="0"/>
        <v>4.429378531073446</v>
      </c>
    </row>
    <row r="15" spans="1:4" ht="12.75">
      <c r="A15" s="93" t="s">
        <v>9</v>
      </c>
      <c r="B15" s="96">
        <v>90</v>
      </c>
      <c r="C15" s="47">
        <v>608</v>
      </c>
      <c r="D15" s="36">
        <f t="shared" si="0"/>
        <v>5.7555555555555555</v>
      </c>
    </row>
    <row r="16" spans="1:4" ht="12.75">
      <c r="A16" s="93" t="s">
        <v>10</v>
      </c>
      <c r="B16" s="96">
        <v>17</v>
      </c>
      <c r="C16" s="47">
        <v>478</v>
      </c>
      <c r="D16" s="36">
        <f t="shared" si="0"/>
        <v>27.11764705882353</v>
      </c>
    </row>
    <row r="17" spans="1:4" ht="12.75">
      <c r="A17" s="93" t="s">
        <v>11</v>
      </c>
      <c r="B17" s="96">
        <v>40</v>
      </c>
      <c r="C17" s="47">
        <v>125</v>
      </c>
      <c r="D17" s="36">
        <f t="shared" si="0"/>
        <v>2.125</v>
      </c>
    </row>
    <row r="18" spans="1:4" ht="12.75">
      <c r="A18" s="93" t="s">
        <v>12</v>
      </c>
      <c r="B18" s="96">
        <v>20</v>
      </c>
      <c r="C18" s="47">
        <v>109</v>
      </c>
      <c r="D18" s="36">
        <f t="shared" si="0"/>
        <v>4.45</v>
      </c>
    </row>
    <row r="19" spans="1:4" ht="12.75">
      <c r="A19" s="93" t="s">
        <v>13</v>
      </c>
      <c r="B19" s="96">
        <v>151</v>
      </c>
      <c r="C19" s="47">
        <v>393</v>
      </c>
      <c r="D19" s="36">
        <f t="shared" si="0"/>
        <v>1.6026490066225165</v>
      </c>
    </row>
    <row r="20" spans="1:4" ht="12.75">
      <c r="A20" s="93" t="s">
        <v>14</v>
      </c>
      <c r="B20" s="96">
        <v>112</v>
      </c>
      <c r="C20" s="47">
        <v>828</v>
      </c>
      <c r="D20" s="36">
        <f t="shared" si="0"/>
        <v>6.392857142857143</v>
      </c>
    </row>
    <row r="21" spans="1:4" ht="12.75">
      <c r="A21" s="93" t="s">
        <v>15</v>
      </c>
      <c r="B21" s="96">
        <v>31</v>
      </c>
      <c r="C21" s="47">
        <v>267</v>
      </c>
      <c r="D21" s="36">
        <f t="shared" si="0"/>
        <v>7.612903225806452</v>
      </c>
    </row>
    <row r="22" spans="1:4" ht="12.75">
      <c r="A22" s="93" t="s">
        <v>16</v>
      </c>
      <c r="B22" s="96">
        <v>43</v>
      </c>
      <c r="C22" s="47">
        <v>207</v>
      </c>
      <c r="D22" s="36">
        <f t="shared" si="0"/>
        <v>3.813953488372093</v>
      </c>
    </row>
    <row r="23" spans="1:4" ht="12.75">
      <c r="A23" s="93" t="s">
        <v>17</v>
      </c>
      <c r="B23" s="96">
        <v>93</v>
      </c>
      <c r="C23" s="47">
        <v>152</v>
      </c>
      <c r="D23" s="36">
        <f t="shared" si="0"/>
        <v>0.6344086021505376</v>
      </c>
    </row>
    <row r="24" spans="1:4" ht="12.75">
      <c r="A24" s="93" t="s">
        <v>18</v>
      </c>
      <c r="B24" s="96">
        <v>32</v>
      </c>
      <c r="C24" s="47">
        <v>464</v>
      </c>
      <c r="D24" s="36">
        <f t="shared" si="0"/>
        <v>13.5</v>
      </c>
    </row>
    <row r="25" spans="1:4" ht="12.75">
      <c r="A25" s="93" t="s">
        <v>19</v>
      </c>
      <c r="B25" s="96">
        <v>13</v>
      </c>
      <c r="C25" s="47">
        <v>168</v>
      </c>
      <c r="D25" s="36">
        <f t="shared" si="0"/>
        <v>11.923076923076923</v>
      </c>
    </row>
    <row r="26" spans="1:4" ht="12.75">
      <c r="A26" s="93" t="s">
        <v>20</v>
      </c>
      <c r="B26" s="96">
        <v>15</v>
      </c>
      <c r="C26" s="47">
        <v>135</v>
      </c>
      <c r="D26" s="36">
        <f t="shared" si="0"/>
        <v>8</v>
      </c>
    </row>
    <row r="27" spans="1:4" ht="12.75">
      <c r="A27" s="93" t="s">
        <v>21</v>
      </c>
      <c r="B27" s="96">
        <v>13</v>
      </c>
      <c r="C27" s="47">
        <v>298</v>
      </c>
      <c r="D27" s="36">
        <f t="shared" si="0"/>
        <v>21.923076923076923</v>
      </c>
    </row>
    <row r="28" spans="1:4" ht="12.75">
      <c r="A28" s="93" t="s">
        <v>22</v>
      </c>
      <c r="B28" s="96">
        <v>55</v>
      </c>
      <c r="C28" s="47">
        <v>396</v>
      </c>
      <c r="D28" s="36">
        <f t="shared" si="0"/>
        <v>6.2</v>
      </c>
    </row>
    <row r="29" spans="1:4" ht="12.75">
      <c r="A29" s="93" t="s">
        <v>23</v>
      </c>
      <c r="B29" s="96">
        <v>24</v>
      </c>
      <c r="C29" s="47">
        <v>60</v>
      </c>
      <c r="D29" s="36">
        <f t="shared" si="0"/>
        <v>1.5</v>
      </c>
    </row>
    <row r="30" spans="1:4" ht="12.75">
      <c r="A30" s="93" t="s">
        <v>24</v>
      </c>
      <c r="B30" s="96">
        <v>68</v>
      </c>
      <c r="C30" s="47">
        <v>582</v>
      </c>
      <c r="D30" s="36">
        <f t="shared" si="0"/>
        <v>7.5588235294117645</v>
      </c>
    </row>
    <row r="31" spans="1:4" ht="12.75">
      <c r="A31" s="93" t="s">
        <v>25</v>
      </c>
      <c r="B31" s="96">
        <v>66</v>
      </c>
      <c r="C31" s="47">
        <v>189</v>
      </c>
      <c r="D31" s="36">
        <f t="shared" si="0"/>
        <v>1.8636363636363635</v>
      </c>
    </row>
    <row r="32" spans="1:4" ht="12.75">
      <c r="A32" s="93" t="s">
        <v>26</v>
      </c>
      <c r="B32" s="96">
        <v>33</v>
      </c>
      <c r="C32" s="47">
        <v>297</v>
      </c>
      <c r="D32" s="36">
        <f t="shared" si="0"/>
        <v>8</v>
      </c>
    </row>
    <row r="33" spans="1:4" ht="12.75">
      <c r="A33" s="93" t="s">
        <v>27</v>
      </c>
      <c r="B33" s="96">
        <v>37</v>
      </c>
      <c r="C33" s="47">
        <v>295</v>
      </c>
      <c r="D33" s="36">
        <f t="shared" si="0"/>
        <v>6.972972972972973</v>
      </c>
    </row>
    <row r="34" spans="1:4" ht="12.75">
      <c r="A34" s="93" t="s">
        <v>28</v>
      </c>
      <c r="B34" s="96">
        <v>1015</v>
      </c>
      <c r="C34" s="47">
        <v>4312</v>
      </c>
      <c r="D34" s="36">
        <f t="shared" si="0"/>
        <v>3.2482758620689656</v>
      </c>
    </row>
    <row r="35" spans="1:4" ht="12.75">
      <c r="A35" s="93" t="s">
        <v>29</v>
      </c>
      <c r="B35" s="96">
        <v>37</v>
      </c>
      <c r="C35" s="47">
        <v>245</v>
      </c>
      <c r="D35" s="36">
        <f t="shared" si="0"/>
        <v>5.621621621621622</v>
      </c>
    </row>
    <row r="36" spans="1:4" ht="12.75">
      <c r="A36" s="93" t="s">
        <v>30</v>
      </c>
      <c r="B36" s="96">
        <v>68</v>
      </c>
      <c r="C36" s="47">
        <v>430</v>
      </c>
      <c r="D36" s="36">
        <f t="shared" si="0"/>
        <v>5.323529411764706</v>
      </c>
    </row>
    <row r="37" spans="1:4" ht="12.75">
      <c r="A37" s="93" t="s">
        <v>31</v>
      </c>
      <c r="B37" s="96">
        <v>25</v>
      </c>
      <c r="C37" s="47">
        <v>237</v>
      </c>
      <c r="D37" s="36">
        <f t="shared" si="0"/>
        <v>8.48</v>
      </c>
    </row>
    <row r="38" spans="1:4" ht="12.75">
      <c r="A38" s="93" t="s">
        <v>32</v>
      </c>
      <c r="B38" s="96">
        <v>183</v>
      </c>
      <c r="C38" s="47">
        <v>320</v>
      </c>
      <c r="D38" s="36">
        <f t="shared" si="0"/>
        <v>0.7486338797814208</v>
      </c>
    </row>
    <row r="39" spans="1:4" ht="12.75">
      <c r="A39" s="93" t="s">
        <v>33</v>
      </c>
      <c r="B39" s="96">
        <v>59</v>
      </c>
      <c r="C39" s="47">
        <v>282</v>
      </c>
      <c r="D39" s="36">
        <f t="shared" si="0"/>
        <v>3.7796610169491527</v>
      </c>
    </row>
    <row r="40" spans="1:4" ht="12.75">
      <c r="A40" s="93" t="s">
        <v>34</v>
      </c>
      <c r="B40" s="96">
        <v>26</v>
      </c>
      <c r="C40" s="47">
        <v>122</v>
      </c>
      <c r="D40" s="36">
        <f t="shared" si="0"/>
        <v>3.6923076923076925</v>
      </c>
    </row>
    <row r="41" spans="1:4" ht="12.75">
      <c r="A41" s="93" t="s">
        <v>35</v>
      </c>
      <c r="B41" s="96">
        <v>100</v>
      </c>
      <c r="C41" s="47">
        <v>494</v>
      </c>
      <c r="D41" s="36">
        <f t="shared" si="0"/>
        <v>3.94</v>
      </c>
    </row>
    <row r="42" spans="1:4" ht="12.75">
      <c r="A42" s="93" t="s">
        <v>36</v>
      </c>
      <c r="B42" s="96">
        <v>20</v>
      </c>
      <c r="C42" s="47">
        <v>193</v>
      </c>
      <c r="D42" s="36">
        <f t="shared" si="0"/>
        <v>8.65</v>
      </c>
    </row>
    <row r="43" spans="1:4" ht="12.75">
      <c r="A43" s="93" t="s">
        <v>37</v>
      </c>
      <c r="B43" s="96">
        <v>56</v>
      </c>
      <c r="C43" s="47">
        <v>131</v>
      </c>
      <c r="D43" s="36">
        <f t="shared" si="0"/>
        <v>1.3392857142857142</v>
      </c>
    </row>
    <row r="44" spans="1:4" ht="12.75">
      <c r="A44" s="93" t="s">
        <v>38</v>
      </c>
      <c r="B44" s="96">
        <v>235</v>
      </c>
      <c r="C44" s="47">
        <v>628</v>
      </c>
      <c r="D44" s="36">
        <f t="shared" si="0"/>
        <v>1.672340425531915</v>
      </c>
    </row>
    <row r="45" spans="1:4" ht="12.75">
      <c r="A45" s="93" t="s">
        <v>39</v>
      </c>
      <c r="B45" s="96">
        <v>34</v>
      </c>
      <c r="C45" s="47">
        <v>258</v>
      </c>
      <c r="D45" s="36">
        <f t="shared" si="0"/>
        <v>6.588235294117647</v>
      </c>
    </row>
    <row r="46" spans="1:4" ht="12.75">
      <c r="A46" s="93" t="s">
        <v>41</v>
      </c>
      <c r="B46" s="96">
        <v>137</v>
      </c>
      <c r="C46" s="47">
        <v>867</v>
      </c>
      <c r="D46" s="36">
        <f t="shared" si="0"/>
        <v>5.328467153284672</v>
      </c>
    </row>
    <row r="47" spans="1:4" ht="12.75">
      <c r="A47" s="45" t="s">
        <v>40</v>
      </c>
      <c r="B47" s="96">
        <v>7</v>
      </c>
      <c r="C47" s="47">
        <v>30</v>
      </c>
      <c r="D47" s="36">
        <f t="shared" si="0"/>
        <v>3.2857142857142856</v>
      </c>
    </row>
    <row r="48" spans="1:4" ht="13.5" thickBot="1">
      <c r="A48" s="94" t="s">
        <v>42</v>
      </c>
      <c r="B48" s="97">
        <v>61</v>
      </c>
      <c r="C48" s="55">
        <v>111</v>
      </c>
      <c r="D48" s="37">
        <f t="shared" si="0"/>
        <v>0.819672131147541</v>
      </c>
    </row>
    <row r="49" spans="1:4" ht="14.25" thickBot="1" thickTop="1">
      <c r="A49" s="38" t="s">
        <v>0</v>
      </c>
      <c r="B49" s="56">
        <f>SUM(B7:B48)</f>
        <v>3762</v>
      </c>
      <c r="C49" s="54">
        <f>SUM(C7:C48)</f>
        <v>18766</v>
      </c>
      <c r="D49" s="39">
        <f t="shared" si="0"/>
        <v>3.9883040935672516</v>
      </c>
    </row>
    <row r="50" ht="13.5" thickTop="1">
      <c r="A50" s="1"/>
    </row>
  </sheetData>
  <mergeCells count="1">
    <mergeCell ref="A1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H12" sqref="H12"/>
    </sheetView>
  </sheetViews>
  <sheetFormatPr defaultColWidth="9.140625" defaultRowHeight="12.75"/>
  <cols>
    <col min="1" max="1" width="14.57421875" style="0" customWidth="1"/>
    <col min="2" max="2" width="61.57421875" style="0" customWidth="1"/>
    <col min="3" max="3" width="16.57421875" style="0" customWidth="1"/>
    <col min="4" max="4" width="18.28125" style="0" customWidth="1"/>
    <col min="5" max="5" width="15.28125" style="0" customWidth="1"/>
    <col min="6" max="6" width="1.57421875" style="0" customWidth="1"/>
  </cols>
  <sheetData>
    <row r="1" spans="1:5" ht="30" customHeight="1">
      <c r="A1" s="149" t="s">
        <v>99</v>
      </c>
      <c r="B1" s="150"/>
      <c r="C1" s="150"/>
      <c r="D1" s="150"/>
      <c r="E1" s="150"/>
    </row>
    <row r="2" spans="1:5" ht="12.75" customHeight="1" thickBot="1">
      <c r="A2" s="169"/>
      <c r="B2" s="169"/>
      <c r="C2" s="169"/>
      <c r="D2" s="169"/>
      <c r="E2" s="169"/>
    </row>
    <row r="3" spans="1:5" ht="51.75" customHeight="1" thickBot="1">
      <c r="A3" s="41" t="s">
        <v>76</v>
      </c>
      <c r="B3" s="17" t="s">
        <v>75</v>
      </c>
      <c r="C3" s="18" t="s">
        <v>100</v>
      </c>
      <c r="D3" s="18" t="s">
        <v>101</v>
      </c>
      <c r="E3" s="42" t="s">
        <v>44</v>
      </c>
    </row>
    <row r="4" spans="1:5" ht="26.25" thickTop="1">
      <c r="A4" s="49" t="s">
        <v>104</v>
      </c>
      <c r="B4" s="67" t="s">
        <v>81</v>
      </c>
      <c r="C4" s="79">
        <v>2</v>
      </c>
      <c r="D4" s="11">
        <v>7</v>
      </c>
      <c r="E4" s="73">
        <f>IF(C4&lt;&gt;0,(D4-C4)/C4,(D4-C4)/1)</f>
        <v>2.5</v>
      </c>
    </row>
    <row r="5" spans="1:5" ht="12.75">
      <c r="A5" s="57"/>
      <c r="B5" s="68" t="s">
        <v>48</v>
      </c>
      <c r="C5" s="80">
        <v>1</v>
      </c>
      <c r="D5" s="74">
        <v>1</v>
      </c>
      <c r="E5" s="28">
        <f>IF(C5&lt;&gt;0,(D5-C5)/C5,(D5-C5)/1)</f>
        <v>0</v>
      </c>
    </row>
    <row r="6" spans="1:5" ht="12.75">
      <c r="A6" s="57"/>
      <c r="B6" s="68" t="s">
        <v>102</v>
      </c>
      <c r="C6" s="80">
        <v>1</v>
      </c>
      <c r="D6" s="74">
        <v>3</v>
      </c>
      <c r="E6" s="28">
        <f>IF(C6&lt;&gt;0,(D6-C6)/C6,(D6-C6)/1)</f>
        <v>2</v>
      </c>
    </row>
    <row r="7" spans="1:5" ht="12.75">
      <c r="A7" s="57"/>
      <c r="B7" s="68" t="s">
        <v>82</v>
      </c>
      <c r="C7" s="80">
        <v>14</v>
      </c>
      <c r="D7" s="2">
        <v>75</v>
      </c>
      <c r="E7" s="28">
        <f>IF(C7&lt;&gt;0,(D7-C7)/C7,(D7-C7)/1)</f>
        <v>4.357142857142857</v>
      </c>
    </row>
    <row r="8" spans="1:5" ht="12.75">
      <c r="A8" s="57"/>
      <c r="B8" s="68" t="s">
        <v>83</v>
      </c>
      <c r="C8" s="80">
        <v>12</v>
      </c>
      <c r="D8" s="2">
        <v>42</v>
      </c>
      <c r="E8" s="28">
        <f>IF(C8&lt;&gt;0,(D8-C8)/C8,(D8-C8)/1)</f>
        <v>2.5</v>
      </c>
    </row>
    <row r="9" spans="1:5" ht="25.5">
      <c r="A9" s="57"/>
      <c r="B9" s="68" t="s">
        <v>68</v>
      </c>
      <c r="C9" s="80">
        <v>1</v>
      </c>
      <c r="D9" s="40">
        <v>57</v>
      </c>
      <c r="E9" s="28">
        <f aca="true" t="shared" si="0" ref="E9:E62">IF(C9&lt;&gt;0,(D9-C9)/C9,(D9-C9)/1)</f>
        <v>56</v>
      </c>
    </row>
    <row r="10" spans="1:5" ht="12.75">
      <c r="A10" s="57"/>
      <c r="B10" s="68" t="s">
        <v>53</v>
      </c>
      <c r="C10" s="80">
        <v>38</v>
      </c>
      <c r="D10" s="40">
        <v>120</v>
      </c>
      <c r="E10" s="28">
        <f t="shared" si="0"/>
        <v>2.1578947368421053</v>
      </c>
    </row>
    <row r="11" spans="1:5" ht="12.75">
      <c r="A11" s="57"/>
      <c r="B11" s="68" t="s">
        <v>92</v>
      </c>
      <c r="C11" s="80">
        <v>1</v>
      </c>
      <c r="D11" s="40">
        <v>0</v>
      </c>
      <c r="E11" s="28">
        <f t="shared" si="0"/>
        <v>-1</v>
      </c>
    </row>
    <row r="12" spans="1:5" ht="12.75">
      <c r="A12" s="57"/>
      <c r="B12" s="68" t="s">
        <v>55</v>
      </c>
      <c r="C12" s="80">
        <v>35</v>
      </c>
      <c r="D12" s="40">
        <v>199</v>
      </c>
      <c r="E12" s="28">
        <f t="shared" si="0"/>
        <v>4.685714285714286</v>
      </c>
    </row>
    <row r="13" spans="1:5" ht="12.75">
      <c r="A13" s="57"/>
      <c r="B13" s="68" t="s">
        <v>84</v>
      </c>
      <c r="C13" s="80">
        <v>101</v>
      </c>
      <c r="D13" s="40">
        <v>342</v>
      </c>
      <c r="E13" s="28">
        <f t="shared" si="0"/>
        <v>2.386138613861386</v>
      </c>
    </row>
    <row r="14" spans="1:5" ht="12.75">
      <c r="A14" s="57"/>
      <c r="B14" s="68" t="s">
        <v>60</v>
      </c>
      <c r="C14" s="80">
        <v>5</v>
      </c>
      <c r="D14" s="40">
        <v>11</v>
      </c>
      <c r="E14" s="28">
        <f t="shared" si="0"/>
        <v>1.2</v>
      </c>
    </row>
    <row r="15" spans="1:5" ht="12.75">
      <c r="A15" s="57"/>
      <c r="B15" s="68" t="s">
        <v>72</v>
      </c>
      <c r="C15" s="80">
        <v>0</v>
      </c>
      <c r="D15" s="40">
        <v>13</v>
      </c>
      <c r="E15" s="28">
        <f t="shared" si="0"/>
        <v>13</v>
      </c>
    </row>
    <row r="16" spans="1:5" ht="25.5">
      <c r="A16" s="57"/>
      <c r="B16" s="68" t="s">
        <v>90</v>
      </c>
      <c r="C16" s="80">
        <v>0</v>
      </c>
      <c r="D16" s="40">
        <v>2</v>
      </c>
      <c r="E16" s="28">
        <f t="shared" si="0"/>
        <v>2</v>
      </c>
    </row>
    <row r="17" spans="1:5" ht="12.75">
      <c r="A17" s="57"/>
      <c r="B17" s="68" t="s">
        <v>85</v>
      </c>
      <c r="C17" s="80">
        <v>3</v>
      </c>
      <c r="D17" s="40">
        <v>0</v>
      </c>
      <c r="E17" s="28">
        <f t="shared" si="0"/>
        <v>-1</v>
      </c>
    </row>
    <row r="18" spans="1:5" ht="12.75">
      <c r="A18" s="57"/>
      <c r="B18" s="68" t="s">
        <v>62</v>
      </c>
      <c r="C18" s="80">
        <v>6</v>
      </c>
      <c r="D18" s="40">
        <v>35</v>
      </c>
      <c r="E18" s="28">
        <f t="shared" si="0"/>
        <v>4.833333333333333</v>
      </c>
    </row>
    <row r="19" spans="1:5" ht="12.75">
      <c r="A19" s="57"/>
      <c r="B19" s="68" t="s">
        <v>86</v>
      </c>
      <c r="C19" s="80">
        <v>5</v>
      </c>
      <c r="D19" s="40">
        <v>29</v>
      </c>
      <c r="E19" s="28">
        <f t="shared" si="0"/>
        <v>4.8</v>
      </c>
    </row>
    <row r="20" spans="1:5" ht="12.75">
      <c r="A20" s="57"/>
      <c r="B20" s="68" t="s">
        <v>87</v>
      </c>
      <c r="C20" s="80">
        <v>20</v>
      </c>
      <c r="D20" s="40">
        <v>161</v>
      </c>
      <c r="E20" s="28">
        <f t="shared" si="0"/>
        <v>7.05</v>
      </c>
    </row>
    <row r="21" spans="1:5" ht="12.75">
      <c r="A21" s="57"/>
      <c r="B21" s="68" t="s">
        <v>64</v>
      </c>
      <c r="C21" s="80">
        <v>66</v>
      </c>
      <c r="D21" s="40">
        <v>243</v>
      </c>
      <c r="E21" s="28">
        <f t="shared" si="0"/>
        <v>2.6818181818181817</v>
      </c>
    </row>
    <row r="22" spans="1:5" ht="38.25">
      <c r="A22" s="57"/>
      <c r="B22" s="69" t="s">
        <v>88</v>
      </c>
      <c r="C22" s="81">
        <v>274</v>
      </c>
      <c r="D22" s="62">
        <v>1480</v>
      </c>
      <c r="E22" s="48">
        <f t="shared" si="0"/>
        <v>4.401459854014599</v>
      </c>
    </row>
    <row r="23" spans="1:5" ht="12.75">
      <c r="A23" s="146" t="s">
        <v>106</v>
      </c>
      <c r="B23" s="137"/>
      <c r="C23" s="82">
        <v>585</v>
      </c>
      <c r="D23" s="58">
        <f>SUM(D4:D22)</f>
        <v>2820</v>
      </c>
      <c r="E23" s="64">
        <f t="shared" si="0"/>
        <v>3.8205128205128207</v>
      </c>
    </row>
    <row r="24" spans="1:5" ht="12.75">
      <c r="A24" s="65"/>
      <c r="B24" s="70" t="s">
        <v>89</v>
      </c>
      <c r="C24" s="83">
        <v>0</v>
      </c>
      <c r="D24" s="66">
        <v>3</v>
      </c>
      <c r="E24" s="28">
        <f t="shared" si="0"/>
        <v>3</v>
      </c>
    </row>
    <row r="25" spans="1:5" ht="25.5">
      <c r="A25" s="43" t="s">
        <v>103</v>
      </c>
      <c r="B25" s="68" t="s">
        <v>49</v>
      </c>
      <c r="C25" s="80">
        <v>1</v>
      </c>
      <c r="D25" s="63">
        <v>1</v>
      </c>
      <c r="E25" s="28">
        <f t="shared" si="0"/>
        <v>0</v>
      </c>
    </row>
    <row r="26" spans="1:5" ht="12.75">
      <c r="A26" s="57"/>
      <c r="B26" s="68" t="s">
        <v>66</v>
      </c>
      <c r="C26" s="80">
        <v>64</v>
      </c>
      <c r="D26" s="40">
        <v>260</v>
      </c>
      <c r="E26" s="28">
        <f t="shared" si="0"/>
        <v>3.0625</v>
      </c>
    </row>
    <row r="27" spans="1:5" ht="12.75">
      <c r="A27" s="57"/>
      <c r="B27" s="68" t="s">
        <v>67</v>
      </c>
      <c r="C27" s="80">
        <v>70</v>
      </c>
      <c r="D27" s="40">
        <v>345</v>
      </c>
      <c r="E27" s="28">
        <f t="shared" si="0"/>
        <v>3.9285714285714284</v>
      </c>
    </row>
    <row r="28" spans="1:5" ht="25.5">
      <c r="A28" s="57"/>
      <c r="B28" s="68" t="s">
        <v>68</v>
      </c>
      <c r="C28" s="80">
        <v>972</v>
      </c>
      <c r="D28" s="40">
        <v>4517</v>
      </c>
      <c r="E28" s="28">
        <f t="shared" si="0"/>
        <v>3.647119341563786</v>
      </c>
    </row>
    <row r="29" spans="1:5" ht="12.75">
      <c r="A29" s="57"/>
      <c r="B29" s="68" t="s">
        <v>53</v>
      </c>
      <c r="C29" s="80">
        <v>209</v>
      </c>
      <c r="D29" s="40">
        <v>0</v>
      </c>
      <c r="E29" s="28">
        <f t="shared" si="0"/>
        <v>-1</v>
      </c>
    </row>
    <row r="30" spans="1:5" ht="12.75">
      <c r="A30" s="57"/>
      <c r="B30" s="68" t="s">
        <v>69</v>
      </c>
      <c r="C30" s="80">
        <v>7</v>
      </c>
      <c r="D30" s="40">
        <v>10</v>
      </c>
      <c r="E30" s="28">
        <f t="shared" si="0"/>
        <v>0.42857142857142855</v>
      </c>
    </row>
    <row r="31" spans="1:5" ht="12.75">
      <c r="A31" s="57"/>
      <c r="B31" s="68" t="s">
        <v>55</v>
      </c>
      <c r="C31" s="80">
        <v>77</v>
      </c>
      <c r="D31" s="40">
        <v>355</v>
      </c>
      <c r="E31" s="28">
        <f t="shared" si="0"/>
        <v>3.6103896103896105</v>
      </c>
    </row>
    <row r="32" spans="1:5" ht="12.75">
      <c r="A32" s="57"/>
      <c r="B32" s="68" t="s">
        <v>56</v>
      </c>
      <c r="C32" s="80">
        <v>4</v>
      </c>
      <c r="D32" s="40">
        <v>16</v>
      </c>
      <c r="E32" s="28">
        <f t="shared" si="0"/>
        <v>3</v>
      </c>
    </row>
    <row r="33" spans="1:5" ht="12.75">
      <c r="A33" s="57"/>
      <c r="B33" s="68" t="s">
        <v>70</v>
      </c>
      <c r="C33" s="80">
        <v>54</v>
      </c>
      <c r="D33" s="40">
        <v>162</v>
      </c>
      <c r="E33" s="28">
        <f t="shared" si="0"/>
        <v>2</v>
      </c>
    </row>
    <row r="34" spans="1:5" ht="12.75">
      <c r="A34" s="57"/>
      <c r="B34" s="68" t="s">
        <v>60</v>
      </c>
      <c r="C34" s="80">
        <v>17</v>
      </c>
      <c r="D34" s="12">
        <v>67</v>
      </c>
      <c r="E34" s="28">
        <f t="shared" si="0"/>
        <v>2.9411764705882355</v>
      </c>
    </row>
    <row r="35" spans="1:5" ht="12.75">
      <c r="A35" s="57"/>
      <c r="B35" s="68" t="s">
        <v>71</v>
      </c>
      <c r="C35" s="80">
        <v>3</v>
      </c>
      <c r="D35" s="2">
        <v>8</v>
      </c>
      <c r="E35" s="28">
        <f t="shared" si="0"/>
        <v>1.6666666666666667</v>
      </c>
    </row>
    <row r="36" spans="1:5" ht="12.75">
      <c r="A36" s="57"/>
      <c r="B36" s="68" t="s">
        <v>72</v>
      </c>
      <c r="C36" s="80">
        <v>319</v>
      </c>
      <c r="D36" s="2">
        <v>1160</v>
      </c>
      <c r="E36" s="28">
        <f>IF(C36&lt;&gt;0,(D36-C36)/C36,(D36-C36)/1)</f>
        <v>2.6363636363636362</v>
      </c>
    </row>
    <row r="37" spans="1:5" ht="12.75">
      <c r="A37" s="57"/>
      <c r="B37" s="68" t="s">
        <v>62</v>
      </c>
      <c r="C37" s="80">
        <v>73</v>
      </c>
      <c r="D37" s="2">
        <v>294</v>
      </c>
      <c r="E37" s="28">
        <f t="shared" si="0"/>
        <v>3.0273972602739727</v>
      </c>
    </row>
    <row r="38" spans="1:5" ht="12.75">
      <c r="A38" s="57"/>
      <c r="B38" s="68" t="s">
        <v>73</v>
      </c>
      <c r="C38" s="80">
        <v>149</v>
      </c>
      <c r="D38" s="2">
        <v>684</v>
      </c>
      <c r="E38" s="28">
        <f t="shared" si="0"/>
        <v>3.5906040268456376</v>
      </c>
    </row>
    <row r="39" spans="1:5" ht="25.5">
      <c r="A39" s="57"/>
      <c r="B39" s="71" t="s">
        <v>74</v>
      </c>
      <c r="C39" s="84">
        <v>827</v>
      </c>
      <c r="D39" s="2">
        <v>2245</v>
      </c>
      <c r="E39" s="28">
        <f t="shared" si="0"/>
        <v>1.7146311970979444</v>
      </c>
    </row>
    <row r="40" spans="1:5" ht="12.75">
      <c r="A40" s="146" t="s">
        <v>79</v>
      </c>
      <c r="B40" s="137"/>
      <c r="C40" s="85">
        <v>2846</v>
      </c>
      <c r="D40" s="12">
        <f>SUM(D24:D39)</f>
        <v>10127</v>
      </c>
      <c r="E40" s="28">
        <f t="shared" si="0"/>
        <v>2.5583274771609275</v>
      </c>
    </row>
    <row r="41" spans="1:5" ht="12.75">
      <c r="A41" s="49" t="s">
        <v>105</v>
      </c>
      <c r="B41" s="68" t="s">
        <v>46</v>
      </c>
      <c r="C41" s="80">
        <v>10</v>
      </c>
      <c r="D41" s="2">
        <v>165</v>
      </c>
      <c r="E41" s="28">
        <f t="shared" si="0"/>
        <v>15.5</v>
      </c>
    </row>
    <row r="42" spans="1:5" ht="38.25">
      <c r="A42" s="43"/>
      <c r="B42" s="68" t="s">
        <v>45</v>
      </c>
      <c r="C42" s="80">
        <v>0</v>
      </c>
      <c r="D42" s="2">
        <v>1</v>
      </c>
      <c r="E42" s="28">
        <f t="shared" si="0"/>
        <v>1</v>
      </c>
    </row>
    <row r="43" spans="1:5" ht="12.75">
      <c r="A43" s="57"/>
      <c r="B43" s="68" t="s">
        <v>47</v>
      </c>
      <c r="C43" s="80">
        <v>1</v>
      </c>
      <c r="D43" s="2">
        <v>49</v>
      </c>
      <c r="E43" s="28">
        <f t="shared" si="0"/>
        <v>48</v>
      </c>
    </row>
    <row r="44" spans="1:5" ht="12.75">
      <c r="A44" s="57"/>
      <c r="B44" s="68" t="s">
        <v>48</v>
      </c>
      <c r="C44" s="80">
        <v>38</v>
      </c>
      <c r="D44" s="2">
        <v>625</v>
      </c>
      <c r="E44" s="28">
        <f t="shared" si="0"/>
        <v>15.447368421052632</v>
      </c>
    </row>
    <row r="45" spans="1:5" ht="12.75">
      <c r="A45" s="57"/>
      <c r="B45" s="68" t="s">
        <v>50</v>
      </c>
      <c r="C45" s="80">
        <v>23</v>
      </c>
      <c r="D45" s="2">
        <v>151</v>
      </c>
      <c r="E45" s="28">
        <f t="shared" si="0"/>
        <v>5.565217391304348</v>
      </c>
    </row>
    <row r="46" spans="1:5" ht="25.5">
      <c r="A46" s="57"/>
      <c r="B46" s="68" t="s">
        <v>49</v>
      </c>
      <c r="C46" s="80">
        <v>0</v>
      </c>
      <c r="D46" s="75">
        <v>3</v>
      </c>
      <c r="E46" s="28">
        <f t="shared" si="0"/>
        <v>3</v>
      </c>
    </row>
    <row r="47" spans="1:5" ht="12.75">
      <c r="A47" s="57"/>
      <c r="B47" s="68" t="s">
        <v>51</v>
      </c>
      <c r="C47" s="80">
        <v>1</v>
      </c>
      <c r="D47" s="76">
        <v>100</v>
      </c>
      <c r="E47" s="28">
        <f t="shared" si="0"/>
        <v>99</v>
      </c>
    </row>
    <row r="48" spans="1:5" ht="25.5">
      <c r="A48" s="57"/>
      <c r="B48" s="68" t="s">
        <v>52</v>
      </c>
      <c r="C48" s="80">
        <v>88</v>
      </c>
      <c r="D48" s="2">
        <v>1506</v>
      </c>
      <c r="E48" s="28">
        <f t="shared" si="0"/>
        <v>16.113636363636363</v>
      </c>
    </row>
    <row r="49" spans="1:5" ht="12.75">
      <c r="A49" s="57"/>
      <c r="B49" s="68" t="s">
        <v>53</v>
      </c>
      <c r="C49" s="80">
        <v>40</v>
      </c>
      <c r="D49" s="2">
        <v>582</v>
      </c>
      <c r="E49" s="28">
        <f t="shared" si="0"/>
        <v>13.55</v>
      </c>
    </row>
    <row r="50" spans="1:5" ht="25.5">
      <c r="A50" s="57"/>
      <c r="B50" s="68" t="s">
        <v>54</v>
      </c>
      <c r="C50" s="80">
        <v>1</v>
      </c>
      <c r="D50" s="2">
        <v>38</v>
      </c>
      <c r="E50" s="28">
        <f t="shared" si="0"/>
        <v>37</v>
      </c>
    </row>
    <row r="51" spans="1:5" ht="12.75">
      <c r="A51" s="57"/>
      <c r="B51" s="68" t="s">
        <v>55</v>
      </c>
      <c r="C51" s="80">
        <v>14</v>
      </c>
      <c r="D51" s="2">
        <v>229</v>
      </c>
      <c r="E51" s="28">
        <f t="shared" si="0"/>
        <v>15.357142857142858</v>
      </c>
    </row>
    <row r="52" spans="1:5" ht="12.75">
      <c r="A52" s="57"/>
      <c r="B52" s="68" t="s">
        <v>56</v>
      </c>
      <c r="C52" s="80">
        <v>0</v>
      </c>
      <c r="D52" s="2">
        <v>11</v>
      </c>
      <c r="E52" s="28">
        <f t="shared" si="0"/>
        <v>11</v>
      </c>
    </row>
    <row r="53" spans="1:5" ht="12.75">
      <c r="A53" s="57"/>
      <c r="B53" s="68" t="s">
        <v>57</v>
      </c>
      <c r="C53" s="80">
        <v>42</v>
      </c>
      <c r="D53" s="2">
        <v>432</v>
      </c>
      <c r="E53" s="28">
        <f t="shared" si="0"/>
        <v>9.285714285714286</v>
      </c>
    </row>
    <row r="54" spans="1:5" ht="12.75">
      <c r="A54" s="57"/>
      <c r="B54" s="68" t="s">
        <v>58</v>
      </c>
      <c r="C54" s="80">
        <v>12</v>
      </c>
      <c r="D54" s="2">
        <v>217</v>
      </c>
      <c r="E54" s="28">
        <f t="shared" si="0"/>
        <v>17.083333333333332</v>
      </c>
    </row>
    <row r="55" spans="1:5" ht="12.75">
      <c r="A55" s="57"/>
      <c r="B55" s="68" t="s">
        <v>59</v>
      </c>
      <c r="C55" s="80">
        <v>9</v>
      </c>
      <c r="D55" s="2">
        <v>100</v>
      </c>
      <c r="E55" s="28">
        <f t="shared" si="0"/>
        <v>10.11111111111111</v>
      </c>
    </row>
    <row r="56" spans="1:5" ht="12.75">
      <c r="A56" s="57"/>
      <c r="B56" s="68" t="s">
        <v>60</v>
      </c>
      <c r="C56" s="80">
        <v>3</v>
      </c>
      <c r="D56" s="2">
        <v>30</v>
      </c>
      <c r="E56" s="28">
        <f t="shared" si="0"/>
        <v>9</v>
      </c>
    </row>
    <row r="57" spans="1:5" ht="25.5">
      <c r="A57" s="57"/>
      <c r="B57" s="68" t="s">
        <v>61</v>
      </c>
      <c r="C57" s="80">
        <v>1</v>
      </c>
      <c r="D57" s="2">
        <v>12</v>
      </c>
      <c r="E57" s="28">
        <f t="shared" si="0"/>
        <v>11</v>
      </c>
    </row>
    <row r="58" spans="1:5" ht="12.75">
      <c r="A58" s="57"/>
      <c r="B58" s="68" t="s">
        <v>62</v>
      </c>
      <c r="C58" s="80">
        <v>2</v>
      </c>
      <c r="D58" s="8">
        <v>68</v>
      </c>
      <c r="E58" s="48">
        <f t="shared" si="0"/>
        <v>33</v>
      </c>
    </row>
    <row r="59" spans="1:5" ht="12.75">
      <c r="A59" s="57"/>
      <c r="B59" s="68" t="s">
        <v>63</v>
      </c>
      <c r="C59" s="80">
        <v>20</v>
      </c>
      <c r="D59" s="89">
        <v>321</v>
      </c>
      <c r="E59" s="77">
        <f t="shared" si="0"/>
        <v>15.05</v>
      </c>
    </row>
    <row r="60" spans="1:5" ht="13.5" thickBot="1">
      <c r="A60" s="57"/>
      <c r="B60" s="72" t="s">
        <v>64</v>
      </c>
      <c r="C60" s="86">
        <v>26</v>
      </c>
      <c r="D60" s="90">
        <v>243</v>
      </c>
      <c r="E60" s="61">
        <f t="shared" si="0"/>
        <v>8.346153846153847</v>
      </c>
    </row>
    <row r="61" spans="1:5" ht="14.25" thickBot="1" thickTop="1">
      <c r="A61" s="147" t="s">
        <v>80</v>
      </c>
      <c r="B61" s="148"/>
      <c r="C61" s="87">
        <v>330</v>
      </c>
      <c r="D61" s="23">
        <f>SUM(D41:D60)</f>
        <v>4883</v>
      </c>
      <c r="E61" s="29">
        <f t="shared" si="0"/>
        <v>13.796969696969697</v>
      </c>
    </row>
    <row r="62" spans="1:5" ht="14.25" thickBot="1" thickTop="1">
      <c r="A62" s="59" t="s">
        <v>0</v>
      </c>
      <c r="B62" s="60"/>
      <c r="C62" s="88">
        <v>3762</v>
      </c>
      <c r="D62" s="91">
        <v>18766</v>
      </c>
      <c r="E62" s="78">
        <f t="shared" si="0"/>
        <v>3.9883040935672516</v>
      </c>
    </row>
    <row r="63" ht="13.5" thickTop="1"/>
  </sheetData>
  <mergeCells count="4">
    <mergeCell ref="A23:B23"/>
    <mergeCell ref="A40:B40"/>
    <mergeCell ref="A61:B61"/>
    <mergeCell ref="A1:E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9"/>
  <sheetViews>
    <sheetView workbookViewId="0" topLeftCell="A1">
      <selection activeCell="H10" sqref="H9:H10"/>
    </sheetView>
  </sheetViews>
  <sheetFormatPr defaultColWidth="9.140625" defaultRowHeight="12.75"/>
  <cols>
    <col min="2" max="2" width="19.7109375" style="0" bestFit="1" customWidth="1"/>
    <col min="3" max="4" width="18.8515625" style="0" bestFit="1" customWidth="1"/>
    <col min="5" max="5" width="9.28125" style="0" bestFit="1" customWidth="1"/>
  </cols>
  <sheetData>
    <row r="1" spans="2:5" ht="12.75">
      <c r="B1" s="135" t="s">
        <v>110</v>
      </c>
      <c r="C1" s="135"/>
      <c r="D1" s="135"/>
      <c r="E1" s="135"/>
    </row>
    <row r="2" spans="2:5" ht="12.75">
      <c r="B2" s="135"/>
      <c r="C2" s="135"/>
      <c r="D2" s="135"/>
      <c r="E2" s="135"/>
    </row>
    <row r="3" spans="2:5" ht="12.75">
      <c r="B3" s="135"/>
      <c r="C3" s="135"/>
      <c r="D3" s="135"/>
      <c r="E3" s="135"/>
    </row>
    <row r="4" spans="2:5" ht="12.75">
      <c r="B4" s="135"/>
      <c r="C4" s="135"/>
      <c r="D4" s="135"/>
      <c r="E4" s="135"/>
    </row>
    <row r="5" ht="13.5" thickBot="1"/>
    <row r="6" spans="2:5" ht="16.5" thickBot="1">
      <c r="B6" s="111" t="s">
        <v>43</v>
      </c>
      <c r="C6" s="112" t="s">
        <v>111</v>
      </c>
      <c r="D6" s="112" t="s">
        <v>112</v>
      </c>
      <c r="E6" s="113" t="s">
        <v>44</v>
      </c>
    </row>
    <row r="7" spans="2:5" ht="12.75">
      <c r="B7" s="114" t="s">
        <v>1</v>
      </c>
      <c r="C7" s="74">
        <v>415</v>
      </c>
      <c r="D7" s="74">
        <v>1145</v>
      </c>
      <c r="E7" s="115">
        <f>(D7-C7)/C7</f>
        <v>1.7590361445783131</v>
      </c>
    </row>
    <row r="8" spans="2:5" ht="12.75">
      <c r="B8" s="3" t="s">
        <v>2</v>
      </c>
      <c r="C8" s="2">
        <v>381</v>
      </c>
      <c r="D8" s="2">
        <v>860</v>
      </c>
      <c r="E8" s="116">
        <f aca="true" t="shared" si="0" ref="E8:E49">(D8-C8)/C8</f>
        <v>1.2572178477690288</v>
      </c>
    </row>
    <row r="9" spans="2:5" ht="12.75">
      <c r="B9" s="3" t="s">
        <v>3</v>
      </c>
      <c r="C9" s="2">
        <v>349</v>
      </c>
      <c r="D9" s="2">
        <v>1220</v>
      </c>
      <c r="E9" s="116">
        <f t="shared" si="0"/>
        <v>2.495702005730659</v>
      </c>
    </row>
    <row r="10" spans="2:5" ht="12.75">
      <c r="B10" s="3" t="s">
        <v>4</v>
      </c>
      <c r="C10" s="2">
        <v>332</v>
      </c>
      <c r="D10" s="2">
        <v>1011</v>
      </c>
      <c r="E10" s="116">
        <f t="shared" si="0"/>
        <v>2.0451807228915664</v>
      </c>
    </row>
    <row r="11" spans="2:5" ht="12.75">
      <c r="B11" s="3" t="s">
        <v>5</v>
      </c>
      <c r="C11" s="2">
        <v>571</v>
      </c>
      <c r="D11" s="2">
        <v>1735</v>
      </c>
      <c r="E11" s="116">
        <f t="shared" si="0"/>
        <v>2.0385288966725046</v>
      </c>
    </row>
    <row r="12" spans="2:5" ht="12.75">
      <c r="B12" s="3" t="s">
        <v>6</v>
      </c>
      <c r="C12" s="2">
        <v>240</v>
      </c>
      <c r="D12" s="2">
        <v>739</v>
      </c>
      <c r="E12" s="116">
        <f t="shared" si="0"/>
        <v>2.0791666666666666</v>
      </c>
    </row>
    <row r="13" spans="2:11" ht="12.75">
      <c r="B13" s="3" t="s">
        <v>7</v>
      </c>
      <c r="C13" s="2">
        <v>280</v>
      </c>
      <c r="D13" s="2">
        <v>590</v>
      </c>
      <c r="E13" s="116">
        <f t="shared" si="0"/>
        <v>1.1071428571428572</v>
      </c>
      <c r="H13" t="s">
        <v>113</v>
      </c>
      <c r="K13" t="s">
        <v>113</v>
      </c>
    </row>
    <row r="14" spans="2:5" ht="12.75">
      <c r="B14" s="3" t="s">
        <v>8</v>
      </c>
      <c r="C14" s="2">
        <v>717</v>
      </c>
      <c r="D14" s="2">
        <v>1507</v>
      </c>
      <c r="E14" s="116">
        <f t="shared" si="0"/>
        <v>1.1018131101813111</v>
      </c>
    </row>
    <row r="15" spans="2:5" ht="12.75">
      <c r="B15" s="3" t="s">
        <v>9</v>
      </c>
      <c r="C15" s="2">
        <v>261</v>
      </c>
      <c r="D15" s="2">
        <v>1011</v>
      </c>
      <c r="E15" s="116">
        <f t="shared" si="0"/>
        <v>2.8735632183908044</v>
      </c>
    </row>
    <row r="16" spans="2:5" ht="12.75">
      <c r="B16" s="3" t="s">
        <v>10</v>
      </c>
      <c r="C16" s="2">
        <v>281</v>
      </c>
      <c r="D16" s="2">
        <v>786</v>
      </c>
      <c r="E16" s="116">
        <f t="shared" si="0"/>
        <v>1.7971530249110321</v>
      </c>
    </row>
    <row r="17" spans="2:5" ht="12.75">
      <c r="B17" s="3" t="s">
        <v>11</v>
      </c>
      <c r="C17" s="2">
        <v>201</v>
      </c>
      <c r="D17" s="2">
        <v>447</v>
      </c>
      <c r="E17" s="116">
        <f t="shared" si="0"/>
        <v>1.2238805970149254</v>
      </c>
    </row>
    <row r="18" spans="2:5" ht="12.75">
      <c r="B18" s="3" t="s">
        <v>12</v>
      </c>
      <c r="C18" s="2">
        <v>144</v>
      </c>
      <c r="D18" s="2">
        <v>392</v>
      </c>
      <c r="E18" s="116">
        <f t="shared" si="0"/>
        <v>1.7222222222222223</v>
      </c>
    </row>
    <row r="19" spans="2:5" ht="12.75">
      <c r="B19" s="3" t="s">
        <v>13</v>
      </c>
      <c r="C19" s="2">
        <v>724</v>
      </c>
      <c r="D19" s="2">
        <v>1926</v>
      </c>
      <c r="E19" s="116">
        <f t="shared" si="0"/>
        <v>1.660220994475138</v>
      </c>
    </row>
    <row r="20" spans="2:5" ht="12.75">
      <c r="B20" s="3" t="s">
        <v>14</v>
      </c>
      <c r="C20" s="2">
        <v>869</v>
      </c>
      <c r="D20" s="2">
        <v>1610</v>
      </c>
      <c r="E20" s="116">
        <f t="shared" si="0"/>
        <v>0.8527042577675489</v>
      </c>
    </row>
    <row r="21" spans="2:5" ht="12.75">
      <c r="B21" s="3" t="s">
        <v>15</v>
      </c>
      <c r="C21" s="2">
        <v>258</v>
      </c>
      <c r="D21" s="2">
        <v>519</v>
      </c>
      <c r="E21" s="116">
        <f t="shared" si="0"/>
        <v>1.0116279069767442</v>
      </c>
    </row>
    <row r="22" spans="2:5" ht="12.75">
      <c r="B22" s="3" t="s">
        <v>16</v>
      </c>
      <c r="C22" s="2">
        <v>391</v>
      </c>
      <c r="D22" s="2">
        <v>837</v>
      </c>
      <c r="E22" s="116">
        <f t="shared" si="0"/>
        <v>1.1406649616368287</v>
      </c>
    </row>
    <row r="23" spans="2:5" ht="12.75">
      <c r="B23" s="3" t="s">
        <v>17</v>
      </c>
      <c r="C23" s="2">
        <v>393</v>
      </c>
      <c r="D23" s="2">
        <v>1450</v>
      </c>
      <c r="E23" s="116">
        <f t="shared" si="0"/>
        <v>2.6895674300254453</v>
      </c>
    </row>
    <row r="24" spans="2:5" ht="12.75">
      <c r="B24" s="3" t="s">
        <v>18</v>
      </c>
      <c r="C24" s="2">
        <v>466</v>
      </c>
      <c r="D24" s="2">
        <v>955</v>
      </c>
      <c r="E24" s="116">
        <f t="shared" si="0"/>
        <v>1.0493562231759657</v>
      </c>
    </row>
    <row r="25" spans="2:5" ht="12.75">
      <c r="B25" s="3" t="s">
        <v>19</v>
      </c>
      <c r="C25" s="2">
        <v>100</v>
      </c>
      <c r="D25" s="2">
        <v>243</v>
      </c>
      <c r="E25" s="116">
        <f t="shared" si="0"/>
        <v>1.43</v>
      </c>
    </row>
    <row r="26" spans="2:5" ht="12.75">
      <c r="B26" s="3" t="s">
        <v>20</v>
      </c>
      <c r="C26" s="2">
        <v>341</v>
      </c>
      <c r="D26" s="2">
        <v>457</v>
      </c>
      <c r="E26" s="116">
        <f t="shared" si="0"/>
        <v>0.34017595307917886</v>
      </c>
    </row>
    <row r="27" spans="2:5" ht="12.75">
      <c r="B27" s="3" t="s">
        <v>21</v>
      </c>
      <c r="C27" s="2">
        <v>105</v>
      </c>
      <c r="D27" s="2">
        <v>859</v>
      </c>
      <c r="E27" s="116">
        <f t="shared" si="0"/>
        <v>7.180952380952381</v>
      </c>
    </row>
    <row r="28" spans="2:5" ht="12.75">
      <c r="B28" s="3" t="s">
        <v>22</v>
      </c>
      <c r="C28" s="2">
        <v>724</v>
      </c>
      <c r="D28" s="2">
        <v>805</v>
      </c>
      <c r="E28" s="116">
        <f t="shared" si="0"/>
        <v>0.11187845303867404</v>
      </c>
    </row>
    <row r="29" spans="2:5" ht="12.75">
      <c r="B29" s="3" t="s">
        <v>23</v>
      </c>
      <c r="C29" s="2">
        <v>179</v>
      </c>
      <c r="D29" s="2">
        <v>336</v>
      </c>
      <c r="E29" s="116">
        <f t="shared" si="0"/>
        <v>0.8770949720670391</v>
      </c>
    </row>
    <row r="30" spans="2:5" ht="12.75">
      <c r="B30" s="3" t="s">
        <v>24</v>
      </c>
      <c r="C30" s="2">
        <v>1147</v>
      </c>
      <c r="D30" s="2">
        <v>2411</v>
      </c>
      <c r="E30" s="116">
        <f t="shared" si="0"/>
        <v>1.102005231037489</v>
      </c>
    </row>
    <row r="31" spans="2:5" ht="12.75">
      <c r="B31" s="3" t="s">
        <v>25</v>
      </c>
      <c r="C31" s="2">
        <v>127</v>
      </c>
      <c r="D31" s="2">
        <v>385</v>
      </c>
      <c r="E31" s="116">
        <f t="shared" si="0"/>
        <v>2.031496062992126</v>
      </c>
    </row>
    <row r="32" spans="2:5" ht="12.75">
      <c r="B32" s="3" t="s">
        <v>26</v>
      </c>
      <c r="C32" s="2">
        <v>480</v>
      </c>
      <c r="D32" s="2">
        <v>1129</v>
      </c>
      <c r="E32" s="116">
        <f t="shared" si="0"/>
        <v>1.3520833333333333</v>
      </c>
    </row>
    <row r="33" spans="2:5" ht="12.75">
      <c r="B33" s="3" t="s">
        <v>27</v>
      </c>
      <c r="C33" s="2">
        <v>205</v>
      </c>
      <c r="D33" s="2">
        <v>420</v>
      </c>
      <c r="E33" s="116">
        <f t="shared" si="0"/>
        <v>1.048780487804878</v>
      </c>
    </row>
    <row r="34" spans="2:5" ht="12.75">
      <c r="B34" s="3" t="s">
        <v>28</v>
      </c>
      <c r="C34" s="2">
        <v>1158</v>
      </c>
      <c r="D34" s="2">
        <v>4495</v>
      </c>
      <c r="E34" s="116">
        <f t="shared" si="0"/>
        <v>2.881692573402418</v>
      </c>
    </row>
    <row r="35" spans="2:5" ht="12.75">
      <c r="B35" s="3" t="s">
        <v>29</v>
      </c>
      <c r="C35" s="2">
        <v>812</v>
      </c>
      <c r="D35" s="2">
        <v>1221</v>
      </c>
      <c r="E35" s="116">
        <f t="shared" si="0"/>
        <v>0.5036945812807881</v>
      </c>
    </row>
    <row r="36" spans="2:5" ht="12.75">
      <c r="B36" s="3" t="s">
        <v>30</v>
      </c>
      <c r="C36" s="2">
        <v>431</v>
      </c>
      <c r="D36" s="2">
        <v>986</v>
      </c>
      <c r="E36" s="116">
        <f t="shared" si="0"/>
        <v>1.2877030162412992</v>
      </c>
    </row>
    <row r="37" spans="2:5" ht="12.75">
      <c r="B37" s="3" t="s">
        <v>31</v>
      </c>
      <c r="C37" s="2">
        <v>128</v>
      </c>
      <c r="D37" s="2">
        <v>478</v>
      </c>
      <c r="E37" s="116">
        <f t="shared" si="0"/>
        <v>2.734375</v>
      </c>
    </row>
    <row r="38" spans="2:5" ht="12.75">
      <c r="B38" s="3" t="s">
        <v>32</v>
      </c>
      <c r="C38" s="2">
        <v>1115</v>
      </c>
      <c r="D38" s="2">
        <v>2235</v>
      </c>
      <c r="E38" s="116">
        <f t="shared" si="0"/>
        <v>1.0044843049327354</v>
      </c>
    </row>
    <row r="39" spans="2:5" ht="12.75">
      <c r="B39" s="3" t="s">
        <v>33</v>
      </c>
      <c r="C39" s="2">
        <v>285</v>
      </c>
      <c r="D39" s="2">
        <v>566</v>
      </c>
      <c r="E39" s="116">
        <f t="shared" si="0"/>
        <v>0.9859649122807017</v>
      </c>
    </row>
    <row r="40" spans="2:5" ht="12.75">
      <c r="B40" s="3" t="s">
        <v>34</v>
      </c>
      <c r="C40" s="2">
        <v>315</v>
      </c>
      <c r="D40" s="2">
        <v>599</v>
      </c>
      <c r="E40" s="116">
        <f t="shared" si="0"/>
        <v>0.9015873015873016</v>
      </c>
    </row>
    <row r="41" spans="2:5" ht="12.75">
      <c r="B41" s="3" t="s">
        <v>35</v>
      </c>
      <c r="C41" s="2">
        <v>366</v>
      </c>
      <c r="D41" s="2">
        <v>1009</v>
      </c>
      <c r="E41" s="116">
        <f t="shared" si="0"/>
        <v>1.7568306010928962</v>
      </c>
    </row>
    <row r="42" spans="2:5" ht="12.75">
      <c r="B42" s="3" t="s">
        <v>36</v>
      </c>
      <c r="C42" s="2">
        <v>408</v>
      </c>
      <c r="D42" s="2">
        <v>993</v>
      </c>
      <c r="E42" s="116">
        <f t="shared" si="0"/>
        <v>1.4338235294117647</v>
      </c>
    </row>
    <row r="43" spans="2:5" ht="12.75">
      <c r="B43" s="3" t="s">
        <v>37</v>
      </c>
      <c r="C43" s="2">
        <v>174</v>
      </c>
      <c r="D43" s="2">
        <v>324</v>
      </c>
      <c r="E43" s="116">
        <f t="shared" si="0"/>
        <v>0.8620689655172413</v>
      </c>
    </row>
    <row r="44" spans="2:5" ht="12.75">
      <c r="B44" s="3" t="s">
        <v>38</v>
      </c>
      <c r="C44" s="2">
        <v>407</v>
      </c>
      <c r="D44" s="2">
        <v>1932</v>
      </c>
      <c r="E44" s="116">
        <f t="shared" si="0"/>
        <v>3.746928746928747</v>
      </c>
    </row>
    <row r="45" spans="2:5" ht="12.75">
      <c r="B45" s="3" t="s">
        <v>39</v>
      </c>
      <c r="C45" s="2">
        <v>149</v>
      </c>
      <c r="D45" s="2">
        <v>388</v>
      </c>
      <c r="E45" s="116">
        <f t="shared" si="0"/>
        <v>1.604026845637584</v>
      </c>
    </row>
    <row r="46" spans="2:5" ht="12.75">
      <c r="B46" s="3" t="s">
        <v>40</v>
      </c>
      <c r="C46" s="2">
        <v>72</v>
      </c>
      <c r="D46" s="2">
        <v>403</v>
      </c>
      <c r="E46" s="116">
        <f t="shared" si="0"/>
        <v>4.597222222222222</v>
      </c>
    </row>
    <row r="47" spans="2:5" ht="12.75">
      <c r="B47" s="3" t="s">
        <v>41</v>
      </c>
      <c r="C47" s="2">
        <v>922</v>
      </c>
      <c r="D47" s="2">
        <v>1556</v>
      </c>
      <c r="E47" s="116">
        <f t="shared" si="0"/>
        <v>0.6876355748373102</v>
      </c>
    </row>
    <row r="48" spans="2:5" ht="12.75">
      <c r="B48" s="3" t="s">
        <v>42</v>
      </c>
      <c r="C48" s="2">
        <v>253</v>
      </c>
      <c r="D48" s="2">
        <v>645</v>
      </c>
      <c r="E48" s="116">
        <f t="shared" si="0"/>
        <v>1.5494071146245059</v>
      </c>
    </row>
    <row r="49" spans="2:5" ht="13.5" thickBot="1">
      <c r="B49" s="117" t="s">
        <v>0</v>
      </c>
      <c r="C49" s="118">
        <v>17676</v>
      </c>
      <c r="D49" s="118">
        <v>43615</v>
      </c>
      <c r="E49" s="120">
        <f t="shared" si="0"/>
        <v>1.467470015840688</v>
      </c>
    </row>
  </sheetData>
  <mergeCells count="1">
    <mergeCell ref="B1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I21" sqref="I21"/>
    </sheetView>
  </sheetViews>
  <sheetFormatPr defaultColWidth="9.140625" defaultRowHeight="12.75"/>
  <cols>
    <col min="1" max="1" width="14.7109375" style="0" bestFit="1" customWidth="1"/>
    <col min="2" max="2" width="69.57421875" style="162" customWidth="1"/>
    <col min="3" max="4" width="18.8515625" style="0" bestFit="1" customWidth="1"/>
  </cols>
  <sheetData>
    <row r="1" spans="1:5" ht="12.75">
      <c r="A1" s="149" t="s">
        <v>115</v>
      </c>
      <c r="B1" s="150"/>
      <c r="C1" s="150"/>
      <c r="D1" s="150"/>
      <c r="E1" s="150"/>
    </row>
    <row r="2" spans="1:5" ht="12.75">
      <c r="A2" s="150"/>
      <c r="B2" s="150"/>
      <c r="C2" s="150"/>
      <c r="D2" s="150"/>
      <c r="E2" s="150"/>
    </row>
    <row r="3" spans="1:5" ht="34.5" customHeight="1" thickBot="1">
      <c r="A3" s="169"/>
      <c r="B3" s="169"/>
      <c r="C3" s="169"/>
      <c r="D3" s="169"/>
      <c r="E3" s="169"/>
    </row>
    <row r="4" spans="1:5" ht="16.5" thickBot="1">
      <c r="A4" s="121" t="s">
        <v>76</v>
      </c>
      <c r="B4" s="133" t="s">
        <v>75</v>
      </c>
      <c r="C4" s="112" t="s">
        <v>111</v>
      </c>
      <c r="D4" s="112" t="s">
        <v>112</v>
      </c>
      <c r="E4" s="122" t="s">
        <v>44</v>
      </c>
    </row>
    <row r="5" spans="1:5" ht="12.75">
      <c r="A5" s="145" t="s">
        <v>77</v>
      </c>
      <c r="B5" s="171" t="s">
        <v>65</v>
      </c>
      <c r="C5" s="74">
        <v>30</v>
      </c>
      <c r="D5" s="74">
        <v>46</v>
      </c>
      <c r="E5" s="115">
        <f>(D5-C5)/C5</f>
        <v>0.5333333333333333</v>
      </c>
    </row>
    <row r="6" spans="1:5" ht="12.75">
      <c r="A6" s="153"/>
      <c r="B6" s="165" t="s">
        <v>49</v>
      </c>
      <c r="C6" s="2">
        <v>3</v>
      </c>
      <c r="D6" s="2">
        <v>4</v>
      </c>
      <c r="E6" s="116">
        <f aca="true" t="shared" si="0" ref="E6:E43">(D6-C6)/C6</f>
        <v>0.3333333333333333</v>
      </c>
    </row>
    <row r="7" spans="1:5" ht="12.75">
      <c r="A7" s="153"/>
      <c r="B7" s="165" t="s">
        <v>66</v>
      </c>
      <c r="C7" s="2">
        <v>1347</v>
      </c>
      <c r="D7" s="2">
        <v>2195</v>
      </c>
      <c r="E7" s="116">
        <f t="shared" si="0"/>
        <v>0.629547141796585</v>
      </c>
    </row>
    <row r="8" spans="1:5" ht="12.75">
      <c r="A8" s="153"/>
      <c r="B8" s="165" t="s">
        <v>67</v>
      </c>
      <c r="C8" s="2">
        <v>516</v>
      </c>
      <c r="D8" s="2">
        <v>1039</v>
      </c>
      <c r="E8" s="116">
        <f t="shared" si="0"/>
        <v>1.0135658914728682</v>
      </c>
    </row>
    <row r="9" spans="1:5" ht="12.75">
      <c r="A9" s="153"/>
      <c r="B9" s="165" t="s">
        <v>68</v>
      </c>
      <c r="C9" s="2">
        <v>6698</v>
      </c>
      <c r="D9" s="2">
        <v>13148</v>
      </c>
      <c r="E9" s="116">
        <f t="shared" si="0"/>
        <v>0.9629740220961481</v>
      </c>
    </row>
    <row r="10" spans="1:5" ht="12.75">
      <c r="A10" s="153"/>
      <c r="B10" s="165" t="s">
        <v>53</v>
      </c>
      <c r="C10" s="2">
        <v>1232</v>
      </c>
      <c r="D10" s="2">
        <v>2367</v>
      </c>
      <c r="E10" s="116">
        <f t="shared" si="0"/>
        <v>0.9212662337662337</v>
      </c>
    </row>
    <row r="11" spans="1:5" ht="12.75">
      <c r="A11" s="153"/>
      <c r="B11" s="165" t="s">
        <v>69</v>
      </c>
      <c r="C11" s="2">
        <v>21</v>
      </c>
      <c r="D11" s="2">
        <v>18</v>
      </c>
      <c r="E11" s="116">
        <f t="shared" si="0"/>
        <v>-0.14285714285714285</v>
      </c>
    </row>
    <row r="12" spans="1:5" ht="12.75">
      <c r="A12" s="153"/>
      <c r="B12" s="165" t="s">
        <v>55</v>
      </c>
      <c r="C12" s="2">
        <v>421</v>
      </c>
      <c r="D12" s="2">
        <v>865</v>
      </c>
      <c r="E12" s="116">
        <f t="shared" si="0"/>
        <v>1.0546318289786223</v>
      </c>
    </row>
    <row r="13" spans="1:5" ht="12.75">
      <c r="A13" s="153"/>
      <c r="B13" s="165" t="s">
        <v>56</v>
      </c>
      <c r="C13" s="2">
        <v>24</v>
      </c>
      <c r="D13" s="2">
        <v>23</v>
      </c>
      <c r="E13" s="116">
        <f t="shared" si="0"/>
        <v>-0.041666666666666664</v>
      </c>
    </row>
    <row r="14" spans="1:5" ht="12.75">
      <c r="A14" s="153"/>
      <c r="B14" s="165" t="s">
        <v>70</v>
      </c>
      <c r="C14" s="2">
        <v>210</v>
      </c>
      <c r="D14" s="2">
        <v>260</v>
      </c>
      <c r="E14" s="116">
        <f t="shared" si="0"/>
        <v>0.23809523809523808</v>
      </c>
    </row>
    <row r="15" spans="1:5" ht="12.75">
      <c r="A15" s="153"/>
      <c r="B15" s="165" t="s">
        <v>60</v>
      </c>
      <c r="C15" s="2">
        <v>107</v>
      </c>
      <c r="D15" s="2">
        <v>224</v>
      </c>
      <c r="E15" s="116">
        <f t="shared" si="0"/>
        <v>1.0934579439252337</v>
      </c>
    </row>
    <row r="16" spans="1:5" ht="12.75">
      <c r="A16" s="153"/>
      <c r="B16" s="165" t="s">
        <v>71</v>
      </c>
      <c r="C16" s="2">
        <v>59</v>
      </c>
      <c r="D16" s="2">
        <v>75</v>
      </c>
      <c r="E16" s="116">
        <f t="shared" si="0"/>
        <v>0.2711864406779661</v>
      </c>
    </row>
    <row r="17" spans="1:5" ht="12.75">
      <c r="A17" s="153"/>
      <c r="B17" s="165" t="s">
        <v>72</v>
      </c>
      <c r="C17" s="2">
        <v>1743</v>
      </c>
      <c r="D17" s="2">
        <v>3533</v>
      </c>
      <c r="E17" s="116">
        <f t="shared" si="0"/>
        <v>1.0269650028686172</v>
      </c>
    </row>
    <row r="18" spans="1:5" ht="12.75">
      <c r="A18" s="153"/>
      <c r="B18" s="165" t="s">
        <v>62</v>
      </c>
      <c r="C18" s="2">
        <v>111</v>
      </c>
      <c r="D18" s="2">
        <v>363</v>
      </c>
      <c r="E18" s="116">
        <f t="shared" si="0"/>
        <v>2.27027027027027</v>
      </c>
    </row>
    <row r="19" spans="1:5" ht="12.75">
      <c r="A19" s="153"/>
      <c r="B19" s="165" t="s">
        <v>73</v>
      </c>
      <c r="C19" s="2">
        <v>933</v>
      </c>
      <c r="D19" s="2">
        <v>1657</v>
      </c>
      <c r="E19" s="116">
        <f t="shared" si="0"/>
        <v>0.7759914255091104</v>
      </c>
    </row>
    <row r="20" spans="1:5" ht="12.75">
      <c r="A20" s="153"/>
      <c r="B20" s="165" t="s">
        <v>74</v>
      </c>
      <c r="C20" s="2">
        <v>1942</v>
      </c>
      <c r="D20" s="2">
        <v>3850</v>
      </c>
      <c r="E20" s="116">
        <f t="shared" si="0"/>
        <v>0.9824922760041195</v>
      </c>
    </row>
    <row r="21" spans="1:5" ht="12.75">
      <c r="A21" s="154" t="s">
        <v>79</v>
      </c>
      <c r="B21" s="155"/>
      <c r="C21" s="123">
        <v>15397</v>
      </c>
      <c r="D21" s="123">
        <v>29667</v>
      </c>
      <c r="E21" s="116">
        <f t="shared" si="0"/>
        <v>0.9268039228421121</v>
      </c>
    </row>
    <row r="22" spans="1:5" ht="12.75">
      <c r="A22" s="153" t="s">
        <v>78</v>
      </c>
      <c r="B22" s="165" t="s">
        <v>45</v>
      </c>
      <c r="C22" s="2">
        <v>8</v>
      </c>
      <c r="D22" s="2">
        <v>16</v>
      </c>
      <c r="E22" s="116">
        <f t="shared" si="0"/>
        <v>1</v>
      </c>
    </row>
    <row r="23" spans="1:5" ht="12.75">
      <c r="A23" s="153"/>
      <c r="B23" s="165" t="s">
        <v>46</v>
      </c>
      <c r="C23" s="2">
        <v>127</v>
      </c>
      <c r="D23" s="2">
        <v>670</v>
      </c>
      <c r="E23" s="116">
        <f t="shared" si="0"/>
        <v>4.275590551181103</v>
      </c>
    </row>
    <row r="24" spans="1:5" ht="12.75">
      <c r="A24" s="153"/>
      <c r="B24" s="165" t="s">
        <v>47</v>
      </c>
      <c r="C24" s="2">
        <v>22</v>
      </c>
      <c r="D24" s="2">
        <v>147</v>
      </c>
      <c r="E24" s="116">
        <f t="shared" si="0"/>
        <v>5.681818181818182</v>
      </c>
    </row>
    <row r="25" spans="1:5" ht="12.75">
      <c r="A25" s="153"/>
      <c r="B25" s="165" t="s">
        <v>48</v>
      </c>
      <c r="C25" s="2">
        <v>163</v>
      </c>
      <c r="D25" s="2">
        <v>1401</v>
      </c>
      <c r="E25" s="116">
        <f t="shared" si="0"/>
        <v>7.595092024539877</v>
      </c>
    </row>
    <row r="26" spans="1:5" ht="12.75">
      <c r="A26" s="153"/>
      <c r="B26" s="165" t="s">
        <v>49</v>
      </c>
      <c r="C26" s="2"/>
      <c r="D26" s="2">
        <v>3</v>
      </c>
      <c r="E26" s="124" t="s">
        <v>114</v>
      </c>
    </row>
    <row r="27" spans="1:5" ht="12.75">
      <c r="A27" s="153"/>
      <c r="B27" s="165" t="s">
        <v>50</v>
      </c>
      <c r="C27" s="2">
        <v>133</v>
      </c>
      <c r="D27" s="2">
        <v>774</v>
      </c>
      <c r="E27" s="116">
        <f t="shared" si="0"/>
        <v>4.819548872180451</v>
      </c>
    </row>
    <row r="28" spans="1:5" ht="12.75">
      <c r="A28" s="153"/>
      <c r="B28" s="165" t="s">
        <v>51</v>
      </c>
      <c r="C28" s="2">
        <v>102</v>
      </c>
      <c r="D28" s="2">
        <v>516</v>
      </c>
      <c r="E28" s="116">
        <f t="shared" si="0"/>
        <v>4.0588235294117645</v>
      </c>
    </row>
    <row r="29" spans="1:5" ht="12.75">
      <c r="A29" s="153"/>
      <c r="B29" s="165" t="s">
        <v>52</v>
      </c>
      <c r="C29" s="2">
        <v>748</v>
      </c>
      <c r="D29" s="2">
        <v>4701</v>
      </c>
      <c r="E29" s="116">
        <f t="shared" si="0"/>
        <v>5.28475935828877</v>
      </c>
    </row>
    <row r="30" spans="1:5" ht="12.75">
      <c r="A30" s="153"/>
      <c r="B30" s="165" t="s">
        <v>53</v>
      </c>
      <c r="C30" s="2">
        <v>216</v>
      </c>
      <c r="D30" s="2">
        <v>1412</v>
      </c>
      <c r="E30" s="116">
        <f t="shared" si="0"/>
        <v>5.537037037037037</v>
      </c>
    </row>
    <row r="31" spans="1:5" ht="12.75">
      <c r="A31" s="153"/>
      <c r="B31" s="165" t="s">
        <v>54</v>
      </c>
      <c r="C31" s="2">
        <v>6</v>
      </c>
      <c r="D31" s="2">
        <v>30</v>
      </c>
      <c r="E31" s="116">
        <f t="shared" si="0"/>
        <v>4</v>
      </c>
    </row>
    <row r="32" spans="1:5" ht="12.75">
      <c r="A32" s="153"/>
      <c r="B32" s="165" t="s">
        <v>55</v>
      </c>
      <c r="C32" s="2">
        <v>73</v>
      </c>
      <c r="D32" s="2">
        <v>474</v>
      </c>
      <c r="E32" s="116">
        <f t="shared" si="0"/>
        <v>5.493150684931507</v>
      </c>
    </row>
    <row r="33" spans="1:5" ht="12.75">
      <c r="A33" s="153"/>
      <c r="B33" s="165" t="s">
        <v>56</v>
      </c>
      <c r="C33" s="2">
        <v>15</v>
      </c>
      <c r="D33" s="2">
        <v>22</v>
      </c>
      <c r="E33" s="116">
        <f t="shared" si="0"/>
        <v>0.4666666666666667</v>
      </c>
    </row>
    <row r="34" spans="1:5" ht="12.75">
      <c r="A34" s="153"/>
      <c r="B34" s="165" t="s">
        <v>57</v>
      </c>
      <c r="C34" s="2">
        <v>191</v>
      </c>
      <c r="D34" s="2">
        <v>1020</v>
      </c>
      <c r="E34" s="116">
        <f t="shared" si="0"/>
        <v>4.340314136125654</v>
      </c>
    </row>
    <row r="35" spans="1:5" ht="12.75">
      <c r="A35" s="153"/>
      <c r="B35" s="165" t="s">
        <v>58</v>
      </c>
      <c r="C35" s="2">
        <v>99</v>
      </c>
      <c r="D35" s="2">
        <v>648</v>
      </c>
      <c r="E35" s="116">
        <f t="shared" si="0"/>
        <v>5.545454545454546</v>
      </c>
    </row>
    <row r="36" spans="1:5" ht="12.75">
      <c r="A36" s="153"/>
      <c r="B36" s="165" t="s">
        <v>59</v>
      </c>
      <c r="C36" s="2">
        <v>123</v>
      </c>
      <c r="D36" s="2">
        <v>322</v>
      </c>
      <c r="E36" s="116">
        <f t="shared" si="0"/>
        <v>1.6178861788617886</v>
      </c>
    </row>
    <row r="37" spans="1:5" ht="12.75">
      <c r="A37" s="153"/>
      <c r="B37" s="165" t="s">
        <v>60</v>
      </c>
      <c r="C37" s="2">
        <v>36</v>
      </c>
      <c r="D37" s="2">
        <v>514</v>
      </c>
      <c r="E37" s="116">
        <f t="shared" si="0"/>
        <v>13.277777777777779</v>
      </c>
    </row>
    <row r="38" spans="1:5" ht="12.75">
      <c r="A38" s="153"/>
      <c r="B38" s="165" t="s">
        <v>61</v>
      </c>
      <c r="C38" s="2">
        <v>1</v>
      </c>
      <c r="D38" s="2">
        <v>7</v>
      </c>
      <c r="E38" s="116">
        <f t="shared" si="0"/>
        <v>6</v>
      </c>
    </row>
    <row r="39" spans="1:5" ht="12.75">
      <c r="A39" s="153"/>
      <c r="B39" s="165" t="s">
        <v>62</v>
      </c>
      <c r="C39" s="2">
        <v>9</v>
      </c>
      <c r="D39" s="2">
        <v>120</v>
      </c>
      <c r="E39" s="116">
        <f t="shared" si="0"/>
        <v>12.333333333333334</v>
      </c>
    </row>
    <row r="40" spans="1:5" ht="12.75">
      <c r="A40" s="153"/>
      <c r="B40" s="165" t="s">
        <v>63</v>
      </c>
      <c r="C40" s="2">
        <v>167</v>
      </c>
      <c r="D40" s="2">
        <v>802</v>
      </c>
      <c r="E40" s="116">
        <f t="shared" si="0"/>
        <v>3.802395209580838</v>
      </c>
    </row>
    <row r="41" spans="1:5" ht="12.75">
      <c r="A41" s="153"/>
      <c r="B41" s="165" t="s">
        <v>64</v>
      </c>
      <c r="C41" s="2">
        <v>40</v>
      </c>
      <c r="D41" s="2">
        <v>349</v>
      </c>
      <c r="E41" s="116">
        <f t="shared" si="0"/>
        <v>7.725</v>
      </c>
    </row>
    <row r="42" spans="1:5" ht="12.75">
      <c r="A42" s="154" t="s">
        <v>80</v>
      </c>
      <c r="B42" s="155"/>
      <c r="C42" s="123">
        <v>2279</v>
      </c>
      <c r="D42" s="123">
        <v>13948</v>
      </c>
      <c r="E42" s="116">
        <f t="shared" si="0"/>
        <v>5.12022817025011</v>
      </c>
    </row>
    <row r="43" spans="1:5" ht="13.5" thickBot="1">
      <c r="A43" s="151" t="s">
        <v>0</v>
      </c>
      <c r="B43" s="152"/>
      <c r="C43" s="118">
        <v>17676</v>
      </c>
      <c r="D43" s="118">
        <v>43615</v>
      </c>
      <c r="E43" s="120">
        <f t="shared" si="0"/>
        <v>1.467470015840688</v>
      </c>
    </row>
    <row r="47" ht="12.75">
      <c r="B47" s="162" t="s">
        <v>113</v>
      </c>
    </row>
  </sheetData>
  <mergeCells count="6">
    <mergeCell ref="A1:E3"/>
    <mergeCell ref="A43:B43"/>
    <mergeCell ref="A5:A20"/>
    <mergeCell ref="A21:B21"/>
    <mergeCell ref="A22:A41"/>
    <mergeCell ref="A42:B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8"/>
  <sheetViews>
    <sheetView workbookViewId="0" topLeftCell="A1">
      <selection activeCell="A1" sqref="A1:IV16384"/>
    </sheetView>
  </sheetViews>
  <sheetFormatPr defaultColWidth="9.140625" defaultRowHeight="12.75"/>
  <cols>
    <col min="1" max="1" width="18.421875" style="0" customWidth="1"/>
    <col min="2" max="2" width="4.00390625" style="0" bestFit="1" customWidth="1"/>
    <col min="3" max="3" width="4.57421875" style="0" bestFit="1" customWidth="1"/>
    <col min="4" max="4" width="3.57421875" style="0" bestFit="1" customWidth="1"/>
    <col min="5" max="5" width="4.140625" style="0" bestFit="1" customWidth="1"/>
    <col min="6" max="8" width="5.00390625" style="0" bestFit="1" customWidth="1"/>
    <col min="9" max="9" width="5.28125" style="0" bestFit="1" customWidth="1"/>
    <col min="10" max="11" width="5.00390625" style="0" bestFit="1" customWidth="1"/>
    <col min="12" max="12" width="6.00390625" style="0" bestFit="1" customWidth="1"/>
    <col min="13" max="13" width="3.57421875" style="0" bestFit="1" customWidth="1"/>
    <col min="14" max="14" width="4.00390625" style="0" bestFit="1" customWidth="1"/>
    <col min="15" max="15" width="3.57421875" style="0" bestFit="1" customWidth="1"/>
    <col min="16" max="18" width="4.8515625" style="0" bestFit="1" customWidth="1"/>
    <col min="19" max="19" width="7.00390625" style="0" bestFit="1" customWidth="1"/>
    <col min="20" max="20" width="17.57421875" style="0" customWidth="1"/>
    <col min="21" max="21" width="4.00390625" style="0" bestFit="1" customWidth="1"/>
    <col min="22" max="22" width="5.28125" style="0" bestFit="1" customWidth="1"/>
    <col min="23" max="23" width="4.140625" style="0" bestFit="1" customWidth="1"/>
    <col min="24" max="24" width="5.00390625" style="0" bestFit="1" customWidth="1"/>
    <col min="25" max="25" width="6.00390625" style="0" bestFit="1" customWidth="1"/>
    <col min="26" max="27" width="5.00390625" style="0" bestFit="1" customWidth="1"/>
    <col min="28" max="28" width="6.00390625" style="0" bestFit="1" customWidth="1"/>
    <col min="29" max="29" width="3.57421875" style="0" bestFit="1" customWidth="1"/>
    <col min="30" max="30" width="4.00390625" style="0" bestFit="1" customWidth="1"/>
    <col min="31" max="31" width="3.57421875" style="0" bestFit="1" customWidth="1"/>
    <col min="32" max="33" width="4.8515625" style="0" bestFit="1" customWidth="1"/>
    <col min="34" max="34" width="6.00390625" style="0" bestFit="1" customWidth="1"/>
    <col min="35" max="35" width="18.00390625" style="0" customWidth="1"/>
  </cols>
  <sheetData>
    <row r="1" ht="12.75">
      <c r="A1" s="1" t="s">
        <v>116</v>
      </c>
    </row>
    <row r="3" ht="13.5" thickBot="1"/>
    <row r="4" spans="1:35" s="31" customFormat="1" ht="12.75">
      <c r="A4" s="158" t="s">
        <v>43</v>
      </c>
      <c r="B4" s="160" t="s">
        <v>117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 t="s">
        <v>118</v>
      </c>
      <c r="U4" s="160" t="s">
        <v>119</v>
      </c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56" t="s">
        <v>120</v>
      </c>
    </row>
    <row r="5" spans="1:35" s="31" customFormat="1" ht="13.5" thickBot="1">
      <c r="A5" s="159"/>
      <c r="B5" s="125" t="s">
        <v>121</v>
      </c>
      <c r="C5" s="125" t="s">
        <v>122</v>
      </c>
      <c r="D5" s="125" t="s">
        <v>123</v>
      </c>
      <c r="E5" s="125" t="s">
        <v>124</v>
      </c>
      <c r="F5" s="125" t="s">
        <v>125</v>
      </c>
      <c r="G5" s="125" t="s">
        <v>126</v>
      </c>
      <c r="H5" s="125" t="s">
        <v>127</v>
      </c>
      <c r="I5" s="125" t="s">
        <v>128</v>
      </c>
      <c r="J5" s="125" t="s">
        <v>129</v>
      </c>
      <c r="K5" s="125" t="s">
        <v>130</v>
      </c>
      <c r="L5" s="125" t="s">
        <v>131</v>
      </c>
      <c r="M5" s="125" t="s">
        <v>132</v>
      </c>
      <c r="N5" s="125" t="s">
        <v>133</v>
      </c>
      <c r="O5" s="125" t="s">
        <v>134</v>
      </c>
      <c r="P5" s="125" t="s">
        <v>135</v>
      </c>
      <c r="Q5" s="125" t="s">
        <v>136</v>
      </c>
      <c r="R5" s="125" t="s">
        <v>137</v>
      </c>
      <c r="S5" s="125" t="s">
        <v>138</v>
      </c>
      <c r="T5" s="161"/>
      <c r="U5" s="125" t="s">
        <v>123</v>
      </c>
      <c r="V5" s="125" t="s">
        <v>139</v>
      </c>
      <c r="W5" s="125" t="s">
        <v>124</v>
      </c>
      <c r="X5" s="125" t="s">
        <v>125</v>
      </c>
      <c r="Y5" s="125" t="s">
        <v>126</v>
      </c>
      <c r="Z5" s="125" t="s">
        <v>127</v>
      </c>
      <c r="AA5" s="125" t="s">
        <v>129</v>
      </c>
      <c r="AB5" s="125" t="s">
        <v>131</v>
      </c>
      <c r="AC5" s="125" t="s">
        <v>132</v>
      </c>
      <c r="AD5" s="125" t="s">
        <v>133</v>
      </c>
      <c r="AE5" s="125" t="s">
        <v>134</v>
      </c>
      <c r="AF5" s="125" t="s">
        <v>136</v>
      </c>
      <c r="AG5" s="125" t="s">
        <v>137</v>
      </c>
      <c r="AH5" s="125" t="s">
        <v>138</v>
      </c>
      <c r="AI5" s="157"/>
    </row>
    <row r="6" spans="1:35" ht="12.75">
      <c r="A6" s="126" t="s">
        <v>1</v>
      </c>
      <c r="B6" s="74">
        <v>8</v>
      </c>
      <c r="C6" s="74"/>
      <c r="D6" s="74">
        <v>3</v>
      </c>
      <c r="E6" s="74"/>
      <c r="F6" s="74">
        <v>30</v>
      </c>
      <c r="G6" s="74">
        <v>34</v>
      </c>
      <c r="H6" s="74"/>
      <c r="I6" s="74"/>
      <c r="J6" s="74"/>
      <c r="K6" s="74">
        <v>206</v>
      </c>
      <c r="L6" s="74">
        <v>602</v>
      </c>
      <c r="M6" s="74"/>
      <c r="N6" s="74">
        <v>14</v>
      </c>
      <c r="O6" s="74"/>
      <c r="P6" s="74"/>
      <c r="Q6" s="74"/>
      <c r="R6" s="74"/>
      <c r="S6" s="74">
        <v>1564</v>
      </c>
      <c r="T6" s="127">
        <v>2461</v>
      </c>
      <c r="U6" s="74">
        <v>2</v>
      </c>
      <c r="V6" s="74"/>
      <c r="W6" s="74"/>
      <c r="X6" s="74">
        <v>50</v>
      </c>
      <c r="Y6" s="74">
        <v>193</v>
      </c>
      <c r="Z6" s="74"/>
      <c r="AA6" s="74"/>
      <c r="AB6" s="74">
        <v>1070</v>
      </c>
      <c r="AC6" s="74"/>
      <c r="AD6" s="74">
        <v>2</v>
      </c>
      <c r="AE6" s="74"/>
      <c r="AF6" s="74"/>
      <c r="AG6" s="74"/>
      <c r="AH6" s="74">
        <v>885</v>
      </c>
      <c r="AI6" s="128">
        <v>2202</v>
      </c>
    </row>
    <row r="7" spans="1:35" ht="12.75">
      <c r="A7" s="129" t="s">
        <v>2</v>
      </c>
      <c r="B7" s="2">
        <v>20</v>
      </c>
      <c r="C7" s="2"/>
      <c r="D7" s="2"/>
      <c r="E7" s="2"/>
      <c r="F7" s="2">
        <v>103</v>
      </c>
      <c r="G7" s="2">
        <v>135</v>
      </c>
      <c r="H7" s="2"/>
      <c r="I7" s="2"/>
      <c r="J7" s="2"/>
      <c r="K7" s="2">
        <v>146</v>
      </c>
      <c r="L7" s="2">
        <v>747</v>
      </c>
      <c r="M7" s="2"/>
      <c r="N7" s="2">
        <v>14</v>
      </c>
      <c r="O7" s="2">
        <v>1</v>
      </c>
      <c r="P7" s="2"/>
      <c r="Q7" s="2">
        <v>1</v>
      </c>
      <c r="R7" s="2">
        <v>1</v>
      </c>
      <c r="S7" s="2">
        <v>2195</v>
      </c>
      <c r="T7" s="123">
        <v>3363</v>
      </c>
      <c r="U7" s="2">
        <v>9</v>
      </c>
      <c r="V7" s="2"/>
      <c r="W7" s="2"/>
      <c r="X7" s="2">
        <v>90</v>
      </c>
      <c r="Y7" s="2">
        <v>413</v>
      </c>
      <c r="Z7" s="2">
        <v>2</v>
      </c>
      <c r="AA7" s="2"/>
      <c r="AB7" s="2">
        <v>925</v>
      </c>
      <c r="AC7" s="2">
        <v>3</v>
      </c>
      <c r="AD7" s="2">
        <v>8</v>
      </c>
      <c r="AE7" s="2"/>
      <c r="AF7" s="2">
        <v>1</v>
      </c>
      <c r="AG7" s="2"/>
      <c r="AH7" s="2">
        <v>1330</v>
      </c>
      <c r="AI7" s="130">
        <v>2781</v>
      </c>
    </row>
    <row r="8" spans="1:35" ht="12.75">
      <c r="A8" s="129" t="s">
        <v>3</v>
      </c>
      <c r="B8" s="2">
        <v>19</v>
      </c>
      <c r="C8" s="2"/>
      <c r="D8" s="2">
        <v>1</v>
      </c>
      <c r="E8" s="2"/>
      <c r="F8" s="2">
        <v>66</v>
      </c>
      <c r="G8" s="2">
        <v>93</v>
      </c>
      <c r="H8" s="2"/>
      <c r="I8" s="2"/>
      <c r="J8" s="2">
        <v>2</v>
      </c>
      <c r="K8" s="2">
        <v>214</v>
      </c>
      <c r="L8" s="2">
        <v>624</v>
      </c>
      <c r="M8" s="2"/>
      <c r="N8" s="2">
        <v>10</v>
      </c>
      <c r="O8" s="2"/>
      <c r="P8" s="2"/>
      <c r="Q8" s="2"/>
      <c r="R8" s="2"/>
      <c r="S8" s="2">
        <v>2551</v>
      </c>
      <c r="T8" s="123">
        <v>3580</v>
      </c>
      <c r="U8" s="2">
        <v>1</v>
      </c>
      <c r="V8" s="2"/>
      <c r="W8" s="2"/>
      <c r="X8" s="2">
        <v>76</v>
      </c>
      <c r="Y8" s="2">
        <v>292</v>
      </c>
      <c r="Z8" s="2"/>
      <c r="AA8" s="2"/>
      <c r="AB8" s="2">
        <v>992</v>
      </c>
      <c r="AC8" s="2"/>
      <c r="AD8" s="2">
        <v>4</v>
      </c>
      <c r="AE8" s="2"/>
      <c r="AF8" s="2"/>
      <c r="AG8" s="2"/>
      <c r="AH8" s="2">
        <v>1388</v>
      </c>
      <c r="AI8" s="130">
        <v>2753</v>
      </c>
    </row>
    <row r="9" spans="1:35" ht="12.75">
      <c r="A9" s="129" t="s">
        <v>4</v>
      </c>
      <c r="B9" s="2">
        <v>20</v>
      </c>
      <c r="C9" s="2"/>
      <c r="D9" s="2"/>
      <c r="E9" s="2"/>
      <c r="F9" s="2">
        <v>194</v>
      </c>
      <c r="G9" s="2">
        <v>248</v>
      </c>
      <c r="H9" s="2"/>
      <c r="I9" s="2"/>
      <c r="J9" s="2">
        <v>1</v>
      </c>
      <c r="K9" s="2">
        <v>167</v>
      </c>
      <c r="L9" s="2">
        <v>685</v>
      </c>
      <c r="M9" s="2"/>
      <c r="N9" s="2">
        <v>11</v>
      </c>
      <c r="O9" s="2">
        <v>30</v>
      </c>
      <c r="P9" s="2"/>
      <c r="Q9" s="2"/>
      <c r="R9" s="2"/>
      <c r="S9" s="2">
        <v>2166</v>
      </c>
      <c r="T9" s="123">
        <v>3522</v>
      </c>
      <c r="U9" s="2"/>
      <c r="V9" s="2"/>
      <c r="W9" s="2"/>
      <c r="X9" s="2">
        <v>181</v>
      </c>
      <c r="Y9" s="2">
        <v>630</v>
      </c>
      <c r="Z9" s="2"/>
      <c r="AA9" s="2"/>
      <c r="AB9" s="2">
        <v>783</v>
      </c>
      <c r="AC9" s="2"/>
      <c r="AD9" s="2">
        <v>8</v>
      </c>
      <c r="AE9" s="2">
        <v>4</v>
      </c>
      <c r="AF9" s="2"/>
      <c r="AG9" s="2"/>
      <c r="AH9" s="2">
        <v>1214</v>
      </c>
      <c r="AI9" s="130">
        <v>2820</v>
      </c>
    </row>
    <row r="10" spans="1:35" ht="12.75">
      <c r="A10" s="129" t="s">
        <v>5</v>
      </c>
      <c r="B10" s="2">
        <v>19</v>
      </c>
      <c r="C10" s="2"/>
      <c r="D10" s="2"/>
      <c r="E10" s="2"/>
      <c r="F10" s="2">
        <v>70</v>
      </c>
      <c r="G10" s="2">
        <v>225</v>
      </c>
      <c r="H10" s="2"/>
      <c r="I10" s="2"/>
      <c r="J10" s="2">
        <v>2</v>
      </c>
      <c r="K10" s="2">
        <v>314</v>
      </c>
      <c r="L10" s="2">
        <v>1156</v>
      </c>
      <c r="M10" s="2">
        <v>2</v>
      </c>
      <c r="N10" s="2">
        <v>17</v>
      </c>
      <c r="O10" s="2"/>
      <c r="P10" s="2"/>
      <c r="Q10" s="2"/>
      <c r="R10" s="2"/>
      <c r="S10" s="2">
        <v>3067</v>
      </c>
      <c r="T10" s="123">
        <v>4872</v>
      </c>
      <c r="U10" s="2">
        <v>3</v>
      </c>
      <c r="V10" s="2"/>
      <c r="W10" s="2"/>
      <c r="X10" s="2">
        <v>89</v>
      </c>
      <c r="Y10" s="2">
        <v>535</v>
      </c>
      <c r="Z10" s="2"/>
      <c r="AA10" s="2"/>
      <c r="AB10" s="2">
        <v>1547</v>
      </c>
      <c r="AC10" s="2">
        <v>1</v>
      </c>
      <c r="AD10" s="2">
        <v>9</v>
      </c>
      <c r="AE10" s="2"/>
      <c r="AF10" s="2"/>
      <c r="AG10" s="2">
        <v>1</v>
      </c>
      <c r="AH10" s="2">
        <v>1635</v>
      </c>
      <c r="AI10" s="130">
        <v>3820</v>
      </c>
    </row>
    <row r="11" spans="1:35" ht="12.75">
      <c r="A11" s="129" t="s">
        <v>6</v>
      </c>
      <c r="B11" s="2">
        <v>14</v>
      </c>
      <c r="C11" s="2"/>
      <c r="D11" s="2"/>
      <c r="E11" s="2"/>
      <c r="F11" s="2">
        <v>68</v>
      </c>
      <c r="G11" s="2">
        <v>68</v>
      </c>
      <c r="H11" s="2"/>
      <c r="I11" s="2"/>
      <c r="J11" s="2"/>
      <c r="K11" s="2">
        <v>69</v>
      </c>
      <c r="L11" s="2">
        <v>289</v>
      </c>
      <c r="M11" s="2"/>
      <c r="N11" s="2">
        <v>4</v>
      </c>
      <c r="O11" s="2"/>
      <c r="P11" s="2"/>
      <c r="Q11" s="2"/>
      <c r="R11" s="2"/>
      <c r="S11" s="2">
        <v>1247</v>
      </c>
      <c r="T11" s="123">
        <v>1759</v>
      </c>
      <c r="U11" s="2">
        <v>1</v>
      </c>
      <c r="V11" s="2"/>
      <c r="W11" s="2"/>
      <c r="X11" s="2">
        <v>124</v>
      </c>
      <c r="Y11" s="2">
        <v>187</v>
      </c>
      <c r="Z11" s="2"/>
      <c r="AA11" s="2"/>
      <c r="AB11" s="2">
        <v>820</v>
      </c>
      <c r="AC11" s="2">
        <v>9</v>
      </c>
      <c r="AD11" s="2">
        <v>1</v>
      </c>
      <c r="AE11" s="2"/>
      <c r="AF11" s="2">
        <v>1</v>
      </c>
      <c r="AG11" s="2"/>
      <c r="AH11" s="2">
        <v>616</v>
      </c>
      <c r="AI11" s="130">
        <v>1759</v>
      </c>
    </row>
    <row r="12" spans="1:35" ht="12.75">
      <c r="A12" s="129" t="s">
        <v>7</v>
      </c>
      <c r="B12" s="2">
        <v>25</v>
      </c>
      <c r="C12" s="2"/>
      <c r="D12" s="2">
        <v>8</v>
      </c>
      <c r="E12" s="2"/>
      <c r="F12" s="2">
        <v>67</v>
      </c>
      <c r="G12" s="2">
        <v>179</v>
      </c>
      <c r="H12" s="2"/>
      <c r="I12" s="2"/>
      <c r="J12" s="2"/>
      <c r="K12" s="2">
        <v>166</v>
      </c>
      <c r="L12" s="2">
        <v>366</v>
      </c>
      <c r="M12" s="2"/>
      <c r="N12" s="2">
        <v>5</v>
      </c>
      <c r="O12" s="2"/>
      <c r="P12" s="2"/>
      <c r="Q12" s="2"/>
      <c r="R12" s="2"/>
      <c r="S12" s="2">
        <v>864</v>
      </c>
      <c r="T12" s="123">
        <v>1680</v>
      </c>
      <c r="U12" s="2">
        <v>7</v>
      </c>
      <c r="V12" s="2"/>
      <c r="W12" s="2"/>
      <c r="X12" s="2">
        <v>59</v>
      </c>
      <c r="Y12" s="2">
        <v>408</v>
      </c>
      <c r="Z12" s="2"/>
      <c r="AA12" s="2"/>
      <c r="AB12" s="2">
        <v>405</v>
      </c>
      <c r="AC12" s="2"/>
      <c r="AD12" s="2">
        <v>2</v>
      </c>
      <c r="AE12" s="2"/>
      <c r="AF12" s="2"/>
      <c r="AG12" s="2"/>
      <c r="AH12" s="2">
        <v>458</v>
      </c>
      <c r="AI12" s="130">
        <v>1339</v>
      </c>
    </row>
    <row r="13" spans="1:35" ht="12.75">
      <c r="A13" s="129" t="s">
        <v>8</v>
      </c>
      <c r="B13" s="2">
        <v>11</v>
      </c>
      <c r="C13" s="2"/>
      <c r="D13" s="2">
        <v>1</v>
      </c>
      <c r="E13" s="2"/>
      <c r="F13" s="2">
        <v>64</v>
      </c>
      <c r="G13" s="2">
        <v>135</v>
      </c>
      <c r="H13" s="2"/>
      <c r="I13" s="2">
        <v>1</v>
      </c>
      <c r="J13" s="2">
        <v>1</v>
      </c>
      <c r="K13" s="2">
        <v>267</v>
      </c>
      <c r="L13" s="2">
        <v>933</v>
      </c>
      <c r="M13" s="2">
        <v>2</v>
      </c>
      <c r="N13" s="2">
        <v>28</v>
      </c>
      <c r="O13" s="2"/>
      <c r="P13" s="2"/>
      <c r="Q13" s="2"/>
      <c r="R13" s="2"/>
      <c r="S13" s="2">
        <v>3224</v>
      </c>
      <c r="T13" s="123">
        <v>4667</v>
      </c>
      <c r="U13" s="2">
        <v>5</v>
      </c>
      <c r="V13" s="2"/>
      <c r="W13" s="2"/>
      <c r="X13" s="2">
        <v>59</v>
      </c>
      <c r="Y13" s="2">
        <v>434</v>
      </c>
      <c r="Z13" s="2"/>
      <c r="AA13" s="2"/>
      <c r="AB13" s="2">
        <v>1145</v>
      </c>
      <c r="AC13" s="2">
        <v>3</v>
      </c>
      <c r="AD13" s="2">
        <v>12</v>
      </c>
      <c r="AE13" s="2">
        <v>1</v>
      </c>
      <c r="AF13" s="2"/>
      <c r="AG13" s="2"/>
      <c r="AH13" s="2">
        <v>1748</v>
      </c>
      <c r="AI13" s="130">
        <v>3407</v>
      </c>
    </row>
    <row r="14" spans="1:35" ht="12.75">
      <c r="A14" s="129" t="s">
        <v>9</v>
      </c>
      <c r="B14" s="2">
        <v>7</v>
      </c>
      <c r="C14" s="2"/>
      <c r="D14" s="2"/>
      <c r="E14" s="2"/>
      <c r="F14" s="2">
        <v>78</v>
      </c>
      <c r="G14" s="2">
        <v>111</v>
      </c>
      <c r="H14" s="2"/>
      <c r="I14" s="2"/>
      <c r="J14" s="2"/>
      <c r="K14" s="2">
        <v>110</v>
      </c>
      <c r="L14" s="2">
        <v>541</v>
      </c>
      <c r="M14" s="2"/>
      <c r="N14" s="2">
        <v>9</v>
      </c>
      <c r="O14" s="2"/>
      <c r="P14" s="2"/>
      <c r="Q14" s="2"/>
      <c r="R14" s="2"/>
      <c r="S14" s="2">
        <v>1154</v>
      </c>
      <c r="T14" s="123">
        <v>2010</v>
      </c>
      <c r="U14" s="2">
        <v>3</v>
      </c>
      <c r="V14" s="2"/>
      <c r="W14" s="2"/>
      <c r="X14" s="2">
        <v>65</v>
      </c>
      <c r="Y14" s="2">
        <v>390</v>
      </c>
      <c r="Z14" s="2"/>
      <c r="AA14" s="2"/>
      <c r="AB14" s="2">
        <v>718</v>
      </c>
      <c r="AC14" s="2">
        <v>1</v>
      </c>
      <c r="AD14" s="2">
        <v>5</v>
      </c>
      <c r="AE14" s="2"/>
      <c r="AF14" s="2"/>
      <c r="AG14" s="2"/>
      <c r="AH14" s="2">
        <v>745</v>
      </c>
      <c r="AI14" s="130">
        <v>1927</v>
      </c>
    </row>
    <row r="15" spans="1:35" ht="12.75">
      <c r="A15" s="129" t="s">
        <v>10</v>
      </c>
      <c r="B15" s="2">
        <v>11</v>
      </c>
      <c r="C15" s="2"/>
      <c r="D15" s="2">
        <v>1</v>
      </c>
      <c r="E15" s="2"/>
      <c r="F15" s="2">
        <v>42</v>
      </c>
      <c r="G15" s="2">
        <v>61</v>
      </c>
      <c r="H15" s="2"/>
      <c r="I15" s="2"/>
      <c r="J15" s="2">
        <v>1</v>
      </c>
      <c r="K15" s="2">
        <v>157</v>
      </c>
      <c r="L15" s="2">
        <v>510</v>
      </c>
      <c r="M15" s="2"/>
      <c r="N15" s="2">
        <v>14</v>
      </c>
      <c r="O15" s="2">
        <v>1</v>
      </c>
      <c r="P15" s="2"/>
      <c r="Q15" s="2"/>
      <c r="R15" s="2"/>
      <c r="S15" s="2">
        <v>1676</v>
      </c>
      <c r="T15" s="123">
        <v>2474</v>
      </c>
      <c r="U15" s="2">
        <v>8</v>
      </c>
      <c r="V15" s="2"/>
      <c r="W15" s="2"/>
      <c r="X15" s="2">
        <v>42</v>
      </c>
      <c r="Y15" s="2">
        <v>113</v>
      </c>
      <c r="Z15" s="2"/>
      <c r="AA15" s="2"/>
      <c r="AB15" s="2">
        <v>829</v>
      </c>
      <c r="AC15" s="2"/>
      <c r="AD15" s="2">
        <v>4</v>
      </c>
      <c r="AE15" s="2"/>
      <c r="AF15" s="2"/>
      <c r="AG15" s="2"/>
      <c r="AH15" s="2">
        <v>902</v>
      </c>
      <c r="AI15" s="130">
        <v>1898</v>
      </c>
    </row>
    <row r="16" spans="1:35" ht="12.75">
      <c r="A16" s="129" t="s">
        <v>11</v>
      </c>
      <c r="B16" s="2">
        <v>16</v>
      </c>
      <c r="C16" s="2"/>
      <c r="D16" s="2">
        <v>2</v>
      </c>
      <c r="E16" s="2"/>
      <c r="F16" s="2">
        <v>31</v>
      </c>
      <c r="G16" s="2">
        <v>47</v>
      </c>
      <c r="H16" s="2"/>
      <c r="I16" s="2"/>
      <c r="J16" s="2">
        <v>1</v>
      </c>
      <c r="K16" s="2">
        <v>69</v>
      </c>
      <c r="L16" s="2">
        <v>224</v>
      </c>
      <c r="M16" s="2"/>
      <c r="N16" s="2">
        <v>8</v>
      </c>
      <c r="O16" s="2">
        <v>1</v>
      </c>
      <c r="P16" s="2"/>
      <c r="Q16" s="2"/>
      <c r="R16" s="2"/>
      <c r="S16" s="2">
        <v>1003</v>
      </c>
      <c r="T16" s="123">
        <v>1402</v>
      </c>
      <c r="U16" s="2">
        <v>2</v>
      </c>
      <c r="V16" s="2"/>
      <c r="W16" s="2"/>
      <c r="X16" s="2">
        <v>32</v>
      </c>
      <c r="Y16" s="2">
        <v>202</v>
      </c>
      <c r="Z16" s="2"/>
      <c r="AA16" s="2"/>
      <c r="AB16" s="2">
        <v>540</v>
      </c>
      <c r="AC16" s="2">
        <v>3</v>
      </c>
      <c r="AD16" s="2">
        <v>1</v>
      </c>
      <c r="AE16" s="2"/>
      <c r="AF16" s="2"/>
      <c r="AG16" s="2"/>
      <c r="AH16" s="2">
        <v>586</v>
      </c>
      <c r="AI16" s="130">
        <v>1366</v>
      </c>
    </row>
    <row r="17" spans="1:35" ht="12.75">
      <c r="A17" s="129" t="s">
        <v>12</v>
      </c>
      <c r="B17" s="2">
        <v>13</v>
      </c>
      <c r="C17" s="2"/>
      <c r="D17" s="2"/>
      <c r="E17" s="2"/>
      <c r="F17" s="2">
        <v>31</v>
      </c>
      <c r="G17" s="2">
        <v>54</v>
      </c>
      <c r="H17" s="2"/>
      <c r="I17" s="2"/>
      <c r="J17" s="2"/>
      <c r="K17" s="2">
        <v>87</v>
      </c>
      <c r="L17" s="2">
        <v>333</v>
      </c>
      <c r="M17" s="2"/>
      <c r="N17" s="2">
        <v>6</v>
      </c>
      <c r="O17" s="2"/>
      <c r="P17" s="2"/>
      <c r="Q17" s="2"/>
      <c r="R17" s="2"/>
      <c r="S17" s="2">
        <v>987</v>
      </c>
      <c r="T17" s="123">
        <v>1511</v>
      </c>
      <c r="U17" s="2">
        <v>1</v>
      </c>
      <c r="V17" s="2"/>
      <c r="W17" s="2"/>
      <c r="X17" s="2">
        <v>28</v>
      </c>
      <c r="Y17" s="2">
        <v>184</v>
      </c>
      <c r="Z17" s="2"/>
      <c r="AA17" s="2"/>
      <c r="AB17" s="2">
        <v>506</v>
      </c>
      <c r="AC17" s="2"/>
      <c r="AD17" s="2">
        <v>1</v>
      </c>
      <c r="AE17" s="2"/>
      <c r="AF17" s="2"/>
      <c r="AG17" s="2"/>
      <c r="AH17" s="2">
        <v>559</v>
      </c>
      <c r="AI17" s="130">
        <v>1279</v>
      </c>
    </row>
    <row r="18" spans="1:35" ht="12.75">
      <c r="A18" s="129" t="s">
        <v>13</v>
      </c>
      <c r="B18" s="2">
        <v>20</v>
      </c>
      <c r="C18" s="2"/>
      <c r="D18" s="2">
        <v>1</v>
      </c>
      <c r="E18" s="2"/>
      <c r="F18" s="2">
        <v>23</v>
      </c>
      <c r="G18" s="2">
        <v>62</v>
      </c>
      <c r="H18" s="2"/>
      <c r="I18" s="2"/>
      <c r="J18" s="2"/>
      <c r="K18" s="2">
        <v>514</v>
      </c>
      <c r="L18" s="2">
        <v>1560</v>
      </c>
      <c r="M18" s="2"/>
      <c r="N18" s="2">
        <v>39</v>
      </c>
      <c r="O18" s="2"/>
      <c r="P18" s="2"/>
      <c r="Q18" s="2">
        <v>2</v>
      </c>
      <c r="R18" s="2"/>
      <c r="S18" s="2">
        <v>5037</v>
      </c>
      <c r="T18" s="123">
        <v>7258</v>
      </c>
      <c r="U18" s="2">
        <v>5</v>
      </c>
      <c r="V18" s="2"/>
      <c r="W18" s="2"/>
      <c r="X18" s="2">
        <v>43</v>
      </c>
      <c r="Y18" s="2">
        <v>180</v>
      </c>
      <c r="Z18" s="2"/>
      <c r="AA18" s="2"/>
      <c r="AB18" s="2">
        <v>1971</v>
      </c>
      <c r="AC18" s="2"/>
      <c r="AD18" s="2">
        <v>14</v>
      </c>
      <c r="AE18" s="2">
        <v>1</v>
      </c>
      <c r="AF18" s="2"/>
      <c r="AG18" s="2"/>
      <c r="AH18" s="2">
        <v>2434</v>
      </c>
      <c r="AI18" s="130">
        <v>4648</v>
      </c>
    </row>
    <row r="19" spans="1:35" ht="12.75">
      <c r="A19" s="129" t="s">
        <v>14</v>
      </c>
      <c r="B19" s="2">
        <v>17</v>
      </c>
      <c r="C19" s="2"/>
      <c r="D19" s="2">
        <v>4</v>
      </c>
      <c r="E19" s="2"/>
      <c r="F19" s="2">
        <v>67</v>
      </c>
      <c r="G19" s="2">
        <v>88</v>
      </c>
      <c r="H19" s="2"/>
      <c r="I19" s="2"/>
      <c r="J19" s="2"/>
      <c r="K19" s="2">
        <v>330</v>
      </c>
      <c r="L19" s="2">
        <v>899</v>
      </c>
      <c r="M19" s="2"/>
      <c r="N19" s="2">
        <v>31</v>
      </c>
      <c r="O19" s="2">
        <v>5</v>
      </c>
      <c r="P19" s="2"/>
      <c r="Q19" s="2"/>
      <c r="R19" s="2"/>
      <c r="S19" s="2">
        <v>4399</v>
      </c>
      <c r="T19" s="123">
        <v>5840</v>
      </c>
      <c r="U19" s="2">
        <v>5</v>
      </c>
      <c r="V19" s="2"/>
      <c r="W19" s="2"/>
      <c r="X19" s="2">
        <v>86</v>
      </c>
      <c r="Y19" s="2">
        <v>431</v>
      </c>
      <c r="Z19" s="2"/>
      <c r="AA19" s="2"/>
      <c r="AB19" s="2">
        <v>1145</v>
      </c>
      <c r="AC19" s="2"/>
      <c r="AD19" s="2">
        <v>11</v>
      </c>
      <c r="AE19" s="2">
        <v>4</v>
      </c>
      <c r="AF19" s="2"/>
      <c r="AG19" s="2"/>
      <c r="AH19" s="2">
        <v>2692</v>
      </c>
      <c r="AI19" s="130">
        <v>4374</v>
      </c>
    </row>
    <row r="20" spans="1:35" ht="12.75">
      <c r="A20" s="129" t="s">
        <v>15</v>
      </c>
      <c r="B20" s="2">
        <v>11</v>
      </c>
      <c r="C20" s="2"/>
      <c r="D20" s="2">
        <v>1</v>
      </c>
      <c r="E20" s="2"/>
      <c r="F20" s="2">
        <v>52</v>
      </c>
      <c r="G20" s="2">
        <v>65</v>
      </c>
      <c r="H20" s="2"/>
      <c r="I20" s="2"/>
      <c r="J20" s="2"/>
      <c r="K20" s="2">
        <v>102</v>
      </c>
      <c r="L20" s="2">
        <v>337</v>
      </c>
      <c r="M20" s="2"/>
      <c r="N20" s="2">
        <v>6</v>
      </c>
      <c r="O20" s="2"/>
      <c r="P20" s="2"/>
      <c r="Q20" s="2"/>
      <c r="R20" s="2"/>
      <c r="S20" s="2">
        <v>619</v>
      </c>
      <c r="T20" s="123">
        <v>1193</v>
      </c>
      <c r="U20" s="2"/>
      <c r="V20" s="2"/>
      <c r="W20" s="2"/>
      <c r="X20" s="2">
        <v>57</v>
      </c>
      <c r="Y20" s="2">
        <v>206</v>
      </c>
      <c r="Z20" s="2"/>
      <c r="AA20" s="2"/>
      <c r="AB20" s="2">
        <v>479</v>
      </c>
      <c r="AC20" s="2"/>
      <c r="AD20" s="2">
        <v>2</v>
      </c>
      <c r="AE20" s="2"/>
      <c r="AF20" s="2"/>
      <c r="AG20" s="2"/>
      <c r="AH20" s="2">
        <v>301</v>
      </c>
      <c r="AI20" s="130">
        <v>1045</v>
      </c>
    </row>
    <row r="21" spans="1:35" ht="12.75">
      <c r="A21" s="129" t="s">
        <v>16</v>
      </c>
      <c r="B21" s="2">
        <v>29</v>
      </c>
      <c r="C21" s="2"/>
      <c r="D21" s="2"/>
      <c r="E21" s="2"/>
      <c r="F21" s="2">
        <v>150</v>
      </c>
      <c r="G21" s="2">
        <v>216</v>
      </c>
      <c r="H21" s="2"/>
      <c r="I21" s="2"/>
      <c r="J21" s="2">
        <v>2</v>
      </c>
      <c r="K21" s="2">
        <v>120</v>
      </c>
      <c r="L21" s="2">
        <v>497</v>
      </c>
      <c r="M21" s="2"/>
      <c r="N21" s="2">
        <v>9</v>
      </c>
      <c r="O21" s="2"/>
      <c r="P21" s="2"/>
      <c r="Q21" s="2"/>
      <c r="R21" s="2"/>
      <c r="S21" s="2">
        <v>1594</v>
      </c>
      <c r="T21" s="123">
        <v>2617</v>
      </c>
      <c r="U21" s="2">
        <v>2</v>
      </c>
      <c r="V21" s="2"/>
      <c r="W21" s="2"/>
      <c r="X21" s="2">
        <v>162</v>
      </c>
      <c r="Y21" s="2">
        <v>464</v>
      </c>
      <c r="Z21" s="2"/>
      <c r="AA21" s="2"/>
      <c r="AB21" s="2">
        <v>799</v>
      </c>
      <c r="AC21" s="2">
        <v>1</v>
      </c>
      <c r="AD21" s="2">
        <v>3</v>
      </c>
      <c r="AE21" s="2"/>
      <c r="AF21" s="2"/>
      <c r="AG21" s="2"/>
      <c r="AH21" s="2">
        <v>832</v>
      </c>
      <c r="AI21" s="130">
        <v>2263</v>
      </c>
    </row>
    <row r="22" spans="1:35" ht="12.75">
      <c r="A22" s="129" t="s">
        <v>17</v>
      </c>
      <c r="B22" s="2">
        <v>51</v>
      </c>
      <c r="C22" s="2"/>
      <c r="D22" s="2">
        <v>3</v>
      </c>
      <c r="E22" s="2"/>
      <c r="F22" s="2">
        <v>137</v>
      </c>
      <c r="G22" s="2">
        <v>55</v>
      </c>
      <c r="H22" s="2"/>
      <c r="I22" s="2"/>
      <c r="J22" s="2"/>
      <c r="K22" s="2">
        <v>256</v>
      </c>
      <c r="L22" s="2">
        <v>507</v>
      </c>
      <c r="M22" s="2"/>
      <c r="N22" s="2">
        <v>17</v>
      </c>
      <c r="O22" s="2"/>
      <c r="P22" s="2"/>
      <c r="Q22" s="2"/>
      <c r="R22" s="2"/>
      <c r="S22" s="2">
        <v>2439</v>
      </c>
      <c r="T22" s="123">
        <v>3465</v>
      </c>
      <c r="U22" s="2">
        <v>2</v>
      </c>
      <c r="V22" s="2"/>
      <c r="W22" s="2"/>
      <c r="X22" s="2">
        <v>114</v>
      </c>
      <c r="Y22" s="2">
        <v>300</v>
      </c>
      <c r="Z22" s="2"/>
      <c r="AA22" s="2"/>
      <c r="AB22" s="2">
        <v>1145</v>
      </c>
      <c r="AC22" s="2"/>
      <c r="AD22" s="2">
        <v>11</v>
      </c>
      <c r="AE22" s="2"/>
      <c r="AF22" s="2"/>
      <c r="AG22" s="2"/>
      <c r="AH22" s="2">
        <v>1659</v>
      </c>
      <c r="AI22" s="130">
        <v>3231</v>
      </c>
    </row>
    <row r="23" spans="1:35" ht="12.75">
      <c r="A23" s="129" t="s">
        <v>18</v>
      </c>
      <c r="B23" s="2">
        <v>22</v>
      </c>
      <c r="C23" s="2"/>
      <c r="D23" s="2">
        <v>2</v>
      </c>
      <c r="E23" s="2">
        <v>1</v>
      </c>
      <c r="F23" s="2">
        <v>90</v>
      </c>
      <c r="G23" s="2">
        <v>70</v>
      </c>
      <c r="H23" s="2"/>
      <c r="I23" s="2"/>
      <c r="J23" s="2"/>
      <c r="K23" s="2">
        <v>208</v>
      </c>
      <c r="L23" s="2">
        <v>724</v>
      </c>
      <c r="M23" s="2"/>
      <c r="N23" s="2">
        <v>18</v>
      </c>
      <c r="O23" s="2"/>
      <c r="P23" s="2"/>
      <c r="Q23" s="2"/>
      <c r="R23" s="2"/>
      <c r="S23" s="2">
        <v>2268</v>
      </c>
      <c r="T23" s="123">
        <v>3403</v>
      </c>
      <c r="U23" s="2">
        <v>1</v>
      </c>
      <c r="V23" s="2"/>
      <c r="W23" s="2"/>
      <c r="X23" s="2">
        <v>173</v>
      </c>
      <c r="Y23" s="2">
        <v>285</v>
      </c>
      <c r="Z23" s="2"/>
      <c r="AA23" s="2"/>
      <c r="AB23" s="2">
        <v>964</v>
      </c>
      <c r="AC23" s="2"/>
      <c r="AD23" s="2">
        <v>5</v>
      </c>
      <c r="AE23" s="2"/>
      <c r="AF23" s="2"/>
      <c r="AG23" s="2"/>
      <c r="AH23" s="2">
        <v>1354</v>
      </c>
      <c r="AI23" s="130">
        <v>2782</v>
      </c>
    </row>
    <row r="24" spans="1:35" ht="12.75">
      <c r="A24" s="129" t="s">
        <v>19</v>
      </c>
      <c r="B24" s="2">
        <v>7</v>
      </c>
      <c r="C24" s="2"/>
      <c r="D24" s="2">
        <v>1</v>
      </c>
      <c r="E24" s="2"/>
      <c r="F24" s="2">
        <v>13</v>
      </c>
      <c r="G24" s="2">
        <v>4</v>
      </c>
      <c r="H24" s="2"/>
      <c r="I24" s="2"/>
      <c r="J24" s="2"/>
      <c r="K24" s="2">
        <v>49</v>
      </c>
      <c r="L24" s="2">
        <v>238</v>
      </c>
      <c r="M24" s="2"/>
      <c r="N24" s="2">
        <v>6</v>
      </c>
      <c r="O24" s="2"/>
      <c r="P24" s="2"/>
      <c r="Q24" s="2"/>
      <c r="R24" s="2"/>
      <c r="S24" s="2">
        <v>1047</v>
      </c>
      <c r="T24" s="123">
        <v>1365</v>
      </c>
      <c r="U24" s="2">
        <v>3</v>
      </c>
      <c r="V24" s="2"/>
      <c r="W24" s="2"/>
      <c r="X24" s="2">
        <v>18</v>
      </c>
      <c r="Y24" s="2">
        <v>24</v>
      </c>
      <c r="Z24" s="2"/>
      <c r="AA24" s="2">
        <v>1</v>
      </c>
      <c r="AB24" s="2">
        <v>370</v>
      </c>
      <c r="AC24" s="2">
        <v>1</v>
      </c>
      <c r="AD24" s="2"/>
      <c r="AE24" s="2">
        <v>1</v>
      </c>
      <c r="AF24" s="2"/>
      <c r="AG24" s="2"/>
      <c r="AH24" s="2">
        <v>752</v>
      </c>
      <c r="AI24" s="130">
        <v>1170</v>
      </c>
    </row>
    <row r="25" spans="1:35" ht="12.75">
      <c r="A25" s="129" t="s">
        <v>20</v>
      </c>
      <c r="B25" s="2">
        <v>8</v>
      </c>
      <c r="C25" s="2"/>
      <c r="D25" s="2"/>
      <c r="E25" s="2"/>
      <c r="F25" s="2">
        <v>52</v>
      </c>
      <c r="G25" s="2">
        <v>141</v>
      </c>
      <c r="H25" s="2"/>
      <c r="I25" s="2"/>
      <c r="J25" s="2"/>
      <c r="K25" s="2">
        <v>77</v>
      </c>
      <c r="L25" s="2">
        <v>225</v>
      </c>
      <c r="M25" s="2"/>
      <c r="N25" s="2">
        <v>12</v>
      </c>
      <c r="O25" s="2"/>
      <c r="P25" s="2"/>
      <c r="Q25" s="2"/>
      <c r="R25" s="2"/>
      <c r="S25" s="2">
        <v>1089</v>
      </c>
      <c r="T25" s="123">
        <v>1604</v>
      </c>
      <c r="U25" s="2"/>
      <c r="V25" s="2"/>
      <c r="W25" s="2"/>
      <c r="X25" s="2">
        <v>27</v>
      </c>
      <c r="Y25" s="2">
        <v>285</v>
      </c>
      <c r="Z25" s="2"/>
      <c r="AA25" s="2"/>
      <c r="AB25" s="2">
        <v>311</v>
      </c>
      <c r="AC25" s="2">
        <v>1</v>
      </c>
      <c r="AD25" s="2">
        <v>4</v>
      </c>
      <c r="AE25" s="2">
        <v>1</v>
      </c>
      <c r="AF25" s="2"/>
      <c r="AG25" s="2"/>
      <c r="AH25" s="2">
        <v>585</v>
      </c>
      <c r="AI25" s="130">
        <v>1214</v>
      </c>
    </row>
    <row r="26" spans="1:35" ht="12.75">
      <c r="A26" s="129" t="s">
        <v>21</v>
      </c>
      <c r="B26" s="2">
        <v>55</v>
      </c>
      <c r="C26" s="2"/>
      <c r="D26" s="2">
        <v>3</v>
      </c>
      <c r="E26" s="2"/>
      <c r="F26" s="2">
        <v>104</v>
      </c>
      <c r="G26" s="2">
        <v>430</v>
      </c>
      <c r="H26" s="2"/>
      <c r="I26" s="2"/>
      <c r="J26" s="2">
        <v>3</v>
      </c>
      <c r="K26" s="2">
        <v>249</v>
      </c>
      <c r="L26" s="2">
        <v>322</v>
      </c>
      <c r="M26" s="2"/>
      <c r="N26" s="2">
        <v>8</v>
      </c>
      <c r="O26" s="2"/>
      <c r="P26" s="2"/>
      <c r="Q26" s="2">
        <v>1</v>
      </c>
      <c r="R26" s="2"/>
      <c r="S26" s="2">
        <v>1171</v>
      </c>
      <c r="T26" s="123">
        <v>2346</v>
      </c>
      <c r="U26" s="2"/>
      <c r="V26" s="2"/>
      <c r="W26" s="2"/>
      <c r="X26" s="2">
        <v>105</v>
      </c>
      <c r="Y26" s="2">
        <v>831</v>
      </c>
      <c r="Z26" s="2"/>
      <c r="AA26" s="2"/>
      <c r="AB26" s="2">
        <v>456</v>
      </c>
      <c r="AC26" s="2">
        <v>1</v>
      </c>
      <c r="AD26" s="2">
        <v>2</v>
      </c>
      <c r="AE26" s="2"/>
      <c r="AF26" s="2"/>
      <c r="AG26" s="2"/>
      <c r="AH26" s="2">
        <v>580</v>
      </c>
      <c r="AI26" s="130">
        <v>1975</v>
      </c>
    </row>
    <row r="27" spans="1:35" ht="12.75">
      <c r="A27" s="129" t="s">
        <v>22</v>
      </c>
      <c r="B27" s="2">
        <v>16</v>
      </c>
      <c r="C27" s="2"/>
      <c r="D27" s="2"/>
      <c r="E27" s="2"/>
      <c r="F27" s="2">
        <v>27</v>
      </c>
      <c r="G27" s="2">
        <v>46</v>
      </c>
      <c r="H27" s="2">
        <v>1</v>
      </c>
      <c r="I27" s="2"/>
      <c r="J27" s="2">
        <v>1</v>
      </c>
      <c r="K27" s="2">
        <v>102</v>
      </c>
      <c r="L27" s="2">
        <v>552</v>
      </c>
      <c r="M27" s="2"/>
      <c r="N27" s="2">
        <v>12</v>
      </c>
      <c r="O27" s="2"/>
      <c r="P27" s="2"/>
      <c r="Q27" s="2"/>
      <c r="R27" s="2"/>
      <c r="S27" s="2">
        <v>1912</v>
      </c>
      <c r="T27" s="123">
        <v>2669</v>
      </c>
      <c r="U27" s="2">
        <v>1</v>
      </c>
      <c r="V27" s="2"/>
      <c r="W27" s="2"/>
      <c r="X27" s="2">
        <v>71</v>
      </c>
      <c r="Y27" s="2">
        <v>283</v>
      </c>
      <c r="Z27" s="2"/>
      <c r="AA27" s="2"/>
      <c r="AB27" s="2">
        <v>828</v>
      </c>
      <c r="AC27" s="2">
        <v>2</v>
      </c>
      <c r="AD27" s="2">
        <v>10</v>
      </c>
      <c r="AE27" s="2"/>
      <c r="AF27" s="2"/>
      <c r="AG27" s="2"/>
      <c r="AH27" s="2">
        <v>1225</v>
      </c>
      <c r="AI27" s="130">
        <v>2420</v>
      </c>
    </row>
    <row r="28" spans="1:35" ht="12.75">
      <c r="A28" s="129" t="s">
        <v>23</v>
      </c>
      <c r="B28" s="2">
        <v>8</v>
      </c>
      <c r="C28" s="2"/>
      <c r="D28" s="2"/>
      <c r="E28" s="2"/>
      <c r="F28" s="2">
        <v>33</v>
      </c>
      <c r="G28" s="2">
        <v>92</v>
      </c>
      <c r="H28" s="2"/>
      <c r="I28" s="2"/>
      <c r="J28" s="2"/>
      <c r="K28" s="2">
        <v>108</v>
      </c>
      <c r="L28" s="2">
        <v>255</v>
      </c>
      <c r="M28" s="2"/>
      <c r="N28" s="2">
        <v>8</v>
      </c>
      <c r="O28" s="2"/>
      <c r="P28" s="2"/>
      <c r="Q28" s="2">
        <v>1</v>
      </c>
      <c r="R28" s="2">
        <v>2</v>
      </c>
      <c r="S28" s="2">
        <v>877</v>
      </c>
      <c r="T28" s="123">
        <v>1384</v>
      </c>
      <c r="U28" s="2">
        <v>9</v>
      </c>
      <c r="V28" s="2"/>
      <c r="W28" s="2"/>
      <c r="X28" s="2">
        <v>34</v>
      </c>
      <c r="Y28" s="2">
        <v>204</v>
      </c>
      <c r="Z28" s="2"/>
      <c r="AA28" s="2"/>
      <c r="AB28" s="2">
        <v>380</v>
      </c>
      <c r="AC28" s="2"/>
      <c r="AD28" s="2">
        <v>1</v>
      </c>
      <c r="AE28" s="2"/>
      <c r="AF28" s="2"/>
      <c r="AG28" s="2">
        <v>1</v>
      </c>
      <c r="AH28" s="2">
        <v>500</v>
      </c>
      <c r="AI28" s="130">
        <v>1129</v>
      </c>
    </row>
    <row r="29" spans="1:35" ht="12.75">
      <c r="A29" s="129" t="s">
        <v>24</v>
      </c>
      <c r="B29" s="2">
        <v>78</v>
      </c>
      <c r="C29" s="2"/>
      <c r="D29" s="2"/>
      <c r="E29" s="2"/>
      <c r="F29" s="2">
        <v>248</v>
      </c>
      <c r="G29" s="2">
        <v>208</v>
      </c>
      <c r="H29" s="2"/>
      <c r="I29" s="2"/>
      <c r="J29" s="2"/>
      <c r="K29" s="2">
        <v>274</v>
      </c>
      <c r="L29" s="2">
        <v>1364</v>
      </c>
      <c r="M29" s="2"/>
      <c r="N29" s="2">
        <v>14</v>
      </c>
      <c r="O29" s="2"/>
      <c r="P29" s="2"/>
      <c r="Q29" s="2"/>
      <c r="R29" s="2"/>
      <c r="S29" s="2">
        <v>3720</v>
      </c>
      <c r="T29" s="123">
        <v>5906</v>
      </c>
      <c r="U29" s="2"/>
      <c r="V29" s="2"/>
      <c r="W29" s="2"/>
      <c r="X29" s="2">
        <v>286</v>
      </c>
      <c r="Y29" s="2">
        <v>753</v>
      </c>
      <c r="Z29" s="2"/>
      <c r="AA29" s="2"/>
      <c r="AB29" s="2">
        <v>2223</v>
      </c>
      <c r="AC29" s="2"/>
      <c r="AD29" s="2">
        <v>9</v>
      </c>
      <c r="AE29" s="2">
        <v>1</v>
      </c>
      <c r="AF29" s="2"/>
      <c r="AG29" s="2">
        <v>1</v>
      </c>
      <c r="AH29" s="2">
        <v>2100</v>
      </c>
      <c r="AI29" s="130">
        <v>5373</v>
      </c>
    </row>
    <row r="30" spans="1:35" ht="12.75">
      <c r="A30" s="129" t="s">
        <v>25</v>
      </c>
      <c r="B30" s="2">
        <v>4</v>
      </c>
      <c r="C30" s="2"/>
      <c r="D30" s="2">
        <v>2</v>
      </c>
      <c r="E30" s="2">
        <v>1</v>
      </c>
      <c r="F30" s="2">
        <v>20</v>
      </c>
      <c r="G30" s="2">
        <v>11</v>
      </c>
      <c r="H30" s="2"/>
      <c r="I30" s="2"/>
      <c r="J30" s="2"/>
      <c r="K30" s="2">
        <v>72</v>
      </c>
      <c r="L30" s="2">
        <v>310</v>
      </c>
      <c r="M30" s="2"/>
      <c r="N30" s="2">
        <v>32</v>
      </c>
      <c r="O30" s="2"/>
      <c r="P30" s="2"/>
      <c r="Q30" s="2">
        <v>1</v>
      </c>
      <c r="R30" s="2"/>
      <c r="S30" s="2">
        <v>3917</v>
      </c>
      <c r="T30" s="123">
        <v>4370</v>
      </c>
      <c r="U30" s="2"/>
      <c r="V30" s="2"/>
      <c r="W30" s="2"/>
      <c r="X30" s="2">
        <v>35</v>
      </c>
      <c r="Y30" s="2">
        <v>57</v>
      </c>
      <c r="Z30" s="2"/>
      <c r="AA30" s="2"/>
      <c r="AB30" s="2">
        <v>864</v>
      </c>
      <c r="AC30" s="2"/>
      <c r="AD30" s="2">
        <v>18</v>
      </c>
      <c r="AE30" s="2"/>
      <c r="AF30" s="2">
        <v>1</v>
      </c>
      <c r="AG30" s="2"/>
      <c r="AH30" s="2">
        <v>3009</v>
      </c>
      <c r="AI30" s="130">
        <v>3984</v>
      </c>
    </row>
    <row r="31" spans="1:35" ht="12.75">
      <c r="A31" s="129" t="s">
        <v>26</v>
      </c>
      <c r="B31" s="2">
        <v>61</v>
      </c>
      <c r="C31" s="2"/>
      <c r="D31" s="2"/>
      <c r="E31" s="2"/>
      <c r="F31" s="2">
        <v>165</v>
      </c>
      <c r="G31" s="2">
        <v>167</v>
      </c>
      <c r="H31" s="2"/>
      <c r="I31" s="2"/>
      <c r="J31" s="2"/>
      <c r="K31" s="2">
        <v>158</v>
      </c>
      <c r="L31" s="2">
        <v>518</v>
      </c>
      <c r="M31" s="2"/>
      <c r="N31" s="2">
        <v>13</v>
      </c>
      <c r="O31" s="2"/>
      <c r="P31" s="2"/>
      <c r="Q31" s="2"/>
      <c r="R31" s="2"/>
      <c r="S31" s="2">
        <v>2200</v>
      </c>
      <c r="T31" s="123">
        <v>3282</v>
      </c>
      <c r="U31" s="2">
        <v>3</v>
      </c>
      <c r="V31" s="2"/>
      <c r="W31" s="2"/>
      <c r="X31" s="2">
        <v>152</v>
      </c>
      <c r="Y31" s="2">
        <v>803</v>
      </c>
      <c r="Z31" s="2"/>
      <c r="AA31" s="2"/>
      <c r="AB31" s="2">
        <v>960</v>
      </c>
      <c r="AC31" s="2">
        <v>1</v>
      </c>
      <c r="AD31" s="2">
        <v>1</v>
      </c>
      <c r="AE31" s="2">
        <v>1</v>
      </c>
      <c r="AF31" s="2"/>
      <c r="AG31" s="2"/>
      <c r="AH31" s="2">
        <v>1079</v>
      </c>
      <c r="AI31" s="130">
        <v>3000</v>
      </c>
    </row>
    <row r="32" spans="1:35" ht="12.75">
      <c r="A32" s="129" t="s">
        <v>27</v>
      </c>
      <c r="B32" s="2">
        <v>19</v>
      </c>
      <c r="C32" s="2"/>
      <c r="D32" s="2">
        <v>2</v>
      </c>
      <c r="E32" s="2"/>
      <c r="F32" s="2">
        <v>26</v>
      </c>
      <c r="G32" s="2">
        <v>175</v>
      </c>
      <c r="H32" s="2"/>
      <c r="I32" s="2"/>
      <c r="J32" s="2">
        <v>1</v>
      </c>
      <c r="K32" s="2">
        <v>89</v>
      </c>
      <c r="L32" s="2">
        <v>266</v>
      </c>
      <c r="M32" s="2"/>
      <c r="N32" s="2">
        <v>10</v>
      </c>
      <c r="O32" s="2"/>
      <c r="P32" s="2"/>
      <c r="Q32" s="2"/>
      <c r="R32" s="2"/>
      <c r="S32" s="2">
        <v>861</v>
      </c>
      <c r="T32" s="123">
        <v>1449</v>
      </c>
      <c r="U32" s="2">
        <v>6</v>
      </c>
      <c r="V32" s="2"/>
      <c r="W32" s="2"/>
      <c r="X32" s="2">
        <v>25</v>
      </c>
      <c r="Y32" s="2">
        <v>396</v>
      </c>
      <c r="Z32" s="2"/>
      <c r="AA32" s="2"/>
      <c r="AB32" s="2">
        <v>481</v>
      </c>
      <c r="AC32" s="2">
        <v>1</v>
      </c>
      <c r="AD32" s="2">
        <v>4</v>
      </c>
      <c r="AE32" s="2"/>
      <c r="AF32" s="2"/>
      <c r="AG32" s="2"/>
      <c r="AH32" s="2">
        <v>425</v>
      </c>
      <c r="AI32" s="130">
        <v>1338</v>
      </c>
    </row>
    <row r="33" spans="1:35" ht="12.75">
      <c r="A33" s="129" t="s">
        <v>28</v>
      </c>
      <c r="B33" s="2">
        <v>20</v>
      </c>
      <c r="C33" s="2"/>
      <c r="D33" s="2"/>
      <c r="E33" s="2"/>
      <c r="F33" s="2">
        <v>93</v>
      </c>
      <c r="G33" s="2">
        <v>68</v>
      </c>
      <c r="H33" s="2"/>
      <c r="I33" s="2"/>
      <c r="J33" s="2"/>
      <c r="K33" s="2">
        <v>796</v>
      </c>
      <c r="L33" s="2">
        <v>3380</v>
      </c>
      <c r="M33" s="2"/>
      <c r="N33" s="2">
        <v>243</v>
      </c>
      <c r="O33" s="2">
        <v>1</v>
      </c>
      <c r="P33" s="2"/>
      <c r="Q33" s="2">
        <v>6</v>
      </c>
      <c r="R33" s="2">
        <v>1</v>
      </c>
      <c r="S33" s="2">
        <v>21052</v>
      </c>
      <c r="T33" s="123">
        <v>25660</v>
      </c>
      <c r="U33" s="2">
        <v>3</v>
      </c>
      <c r="V33" s="2"/>
      <c r="W33" s="2">
        <v>2</v>
      </c>
      <c r="X33" s="2">
        <v>135</v>
      </c>
      <c r="Y33" s="2">
        <v>293</v>
      </c>
      <c r="Z33" s="2"/>
      <c r="AA33" s="2"/>
      <c r="AB33" s="2">
        <v>5964</v>
      </c>
      <c r="AC33" s="2"/>
      <c r="AD33" s="2">
        <v>106</v>
      </c>
      <c r="AE33" s="2"/>
      <c r="AF33" s="2">
        <v>4</v>
      </c>
      <c r="AG33" s="2"/>
      <c r="AH33" s="2">
        <v>11844</v>
      </c>
      <c r="AI33" s="130">
        <v>18351</v>
      </c>
    </row>
    <row r="34" spans="1:35" ht="12.75">
      <c r="A34" s="129" t="s">
        <v>29</v>
      </c>
      <c r="B34" s="2">
        <v>17</v>
      </c>
      <c r="C34" s="2"/>
      <c r="D34" s="2"/>
      <c r="E34" s="2"/>
      <c r="F34" s="2">
        <v>54</v>
      </c>
      <c r="G34" s="2">
        <v>214</v>
      </c>
      <c r="H34" s="2"/>
      <c r="I34" s="2"/>
      <c r="J34" s="2"/>
      <c r="K34" s="2">
        <v>196</v>
      </c>
      <c r="L34" s="2">
        <v>935</v>
      </c>
      <c r="M34" s="2"/>
      <c r="N34" s="2">
        <v>16</v>
      </c>
      <c r="O34" s="2">
        <v>2</v>
      </c>
      <c r="P34" s="2"/>
      <c r="Q34" s="2"/>
      <c r="R34" s="2"/>
      <c r="S34" s="2">
        <v>2144</v>
      </c>
      <c r="T34" s="123">
        <v>3578</v>
      </c>
      <c r="U34" s="2">
        <v>2</v>
      </c>
      <c r="V34" s="2"/>
      <c r="W34" s="2"/>
      <c r="X34" s="2">
        <v>80</v>
      </c>
      <c r="Y34" s="2">
        <v>526</v>
      </c>
      <c r="Z34" s="2"/>
      <c r="AA34" s="2"/>
      <c r="AB34" s="2">
        <v>1068</v>
      </c>
      <c r="AC34" s="2"/>
      <c r="AD34" s="2">
        <v>3</v>
      </c>
      <c r="AE34" s="2"/>
      <c r="AF34" s="2"/>
      <c r="AG34" s="2"/>
      <c r="AH34" s="2">
        <v>1083</v>
      </c>
      <c r="AI34" s="130">
        <v>2762</v>
      </c>
    </row>
    <row r="35" spans="1:35" ht="12.75">
      <c r="A35" s="129" t="s">
        <v>30</v>
      </c>
      <c r="B35" s="2">
        <v>53</v>
      </c>
      <c r="C35" s="2"/>
      <c r="D35" s="2"/>
      <c r="E35" s="2"/>
      <c r="F35" s="2">
        <v>71</v>
      </c>
      <c r="G35" s="2">
        <v>127</v>
      </c>
      <c r="H35" s="2"/>
      <c r="I35" s="2">
        <v>1</v>
      </c>
      <c r="J35" s="2">
        <v>2</v>
      </c>
      <c r="K35" s="2">
        <v>158</v>
      </c>
      <c r="L35" s="2">
        <v>420</v>
      </c>
      <c r="M35" s="2"/>
      <c r="N35" s="2">
        <v>11</v>
      </c>
      <c r="O35" s="2"/>
      <c r="P35" s="2"/>
      <c r="Q35" s="2"/>
      <c r="R35" s="2"/>
      <c r="S35" s="2">
        <v>1844</v>
      </c>
      <c r="T35" s="123">
        <v>2687</v>
      </c>
      <c r="U35" s="2">
        <v>1</v>
      </c>
      <c r="V35" s="2"/>
      <c r="W35" s="2"/>
      <c r="X35" s="2">
        <v>80</v>
      </c>
      <c r="Y35" s="2">
        <v>385</v>
      </c>
      <c r="Z35" s="2"/>
      <c r="AA35" s="2"/>
      <c r="AB35" s="2">
        <v>659</v>
      </c>
      <c r="AC35" s="2">
        <v>1</v>
      </c>
      <c r="AD35" s="2">
        <v>5</v>
      </c>
      <c r="AE35" s="2"/>
      <c r="AF35" s="2"/>
      <c r="AG35" s="2"/>
      <c r="AH35" s="2">
        <v>913</v>
      </c>
      <c r="AI35" s="130">
        <v>2044</v>
      </c>
    </row>
    <row r="36" spans="1:35" ht="12.75">
      <c r="A36" s="129" t="s">
        <v>31</v>
      </c>
      <c r="B36" s="2">
        <v>21</v>
      </c>
      <c r="C36" s="2"/>
      <c r="D36" s="2">
        <v>1</v>
      </c>
      <c r="E36" s="2"/>
      <c r="F36" s="2">
        <v>34</v>
      </c>
      <c r="G36" s="2">
        <v>119</v>
      </c>
      <c r="H36" s="2"/>
      <c r="I36" s="2"/>
      <c r="J36" s="2"/>
      <c r="K36" s="2">
        <v>77</v>
      </c>
      <c r="L36" s="2">
        <v>323</v>
      </c>
      <c r="M36" s="2"/>
      <c r="N36" s="2">
        <v>11</v>
      </c>
      <c r="O36" s="2">
        <v>1</v>
      </c>
      <c r="P36" s="2"/>
      <c r="Q36" s="2"/>
      <c r="R36" s="2"/>
      <c r="S36" s="2">
        <v>1306</v>
      </c>
      <c r="T36" s="123">
        <v>1893</v>
      </c>
      <c r="U36" s="2">
        <v>3</v>
      </c>
      <c r="V36" s="2"/>
      <c r="W36" s="2"/>
      <c r="X36" s="2">
        <v>49</v>
      </c>
      <c r="Y36" s="2">
        <v>231</v>
      </c>
      <c r="Z36" s="2"/>
      <c r="AA36" s="2"/>
      <c r="AB36" s="2">
        <v>438</v>
      </c>
      <c r="AC36" s="2"/>
      <c r="AD36" s="2">
        <v>3</v>
      </c>
      <c r="AE36" s="2"/>
      <c r="AF36" s="2"/>
      <c r="AG36" s="2"/>
      <c r="AH36" s="2">
        <v>720</v>
      </c>
      <c r="AI36" s="130">
        <v>1444</v>
      </c>
    </row>
    <row r="37" spans="1:35" ht="12.75">
      <c r="A37" s="129" t="s">
        <v>32</v>
      </c>
      <c r="B37" s="2">
        <v>22</v>
      </c>
      <c r="C37" s="2"/>
      <c r="D37" s="2"/>
      <c r="E37" s="2"/>
      <c r="F37" s="2">
        <v>129</v>
      </c>
      <c r="G37" s="2">
        <v>165</v>
      </c>
      <c r="H37" s="2"/>
      <c r="I37" s="2"/>
      <c r="J37" s="2"/>
      <c r="K37" s="2">
        <v>203</v>
      </c>
      <c r="L37" s="2">
        <v>1083</v>
      </c>
      <c r="M37" s="2"/>
      <c r="N37" s="2">
        <v>19</v>
      </c>
      <c r="O37" s="2">
        <v>1</v>
      </c>
      <c r="P37" s="2"/>
      <c r="Q37" s="2">
        <v>1</v>
      </c>
      <c r="R37" s="2"/>
      <c r="S37" s="2">
        <v>3427</v>
      </c>
      <c r="T37" s="123">
        <v>5050</v>
      </c>
      <c r="U37" s="2">
        <v>6</v>
      </c>
      <c r="V37" s="2"/>
      <c r="W37" s="2"/>
      <c r="X37" s="2">
        <v>130</v>
      </c>
      <c r="Y37" s="2">
        <v>520</v>
      </c>
      <c r="Z37" s="2"/>
      <c r="AA37" s="2"/>
      <c r="AB37" s="2">
        <v>1582</v>
      </c>
      <c r="AC37" s="2">
        <v>1</v>
      </c>
      <c r="AD37" s="2">
        <v>12</v>
      </c>
      <c r="AE37" s="2"/>
      <c r="AF37" s="2"/>
      <c r="AG37" s="2"/>
      <c r="AH37" s="2">
        <v>1830</v>
      </c>
      <c r="AI37" s="130">
        <v>4081</v>
      </c>
    </row>
    <row r="38" spans="1:35" ht="12.75">
      <c r="A38" s="129" t="s">
        <v>33</v>
      </c>
      <c r="B38" s="2">
        <v>26</v>
      </c>
      <c r="C38" s="2"/>
      <c r="D38" s="2"/>
      <c r="E38" s="2"/>
      <c r="F38" s="2">
        <v>72</v>
      </c>
      <c r="G38" s="2">
        <v>142</v>
      </c>
      <c r="H38" s="2"/>
      <c r="I38" s="2"/>
      <c r="J38" s="2"/>
      <c r="K38" s="2">
        <v>162</v>
      </c>
      <c r="L38" s="2">
        <v>561</v>
      </c>
      <c r="M38" s="2"/>
      <c r="N38" s="2">
        <v>8</v>
      </c>
      <c r="O38" s="2"/>
      <c r="P38" s="2">
        <v>1</v>
      </c>
      <c r="Q38" s="2">
        <v>3</v>
      </c>
      <c r="R38" s="2"/>
      <c r="S38" s="2">
        <v>1583</v>
      </c>
      <c r="T38" s="123">
        <v>2558</v>
      </c>
      <c r="U38" s="2">
        <v>7</v>
      </c>
      <c r="V38" s="2"/>
      <c r="W38" s="2"/>
      <c r="X38" s="2">
        <v>64</v>
      </c>
      <c r="Y38" s="2">
        <v>319</v>
      </c>
      <c r="Z38" s="2"/>
      <c r="AA38" s="2"/>
      <c r="AB38" s="2">
        <v>658</v>
      </c>
      <c r="AC38" s="2">
        <v>1</v>
      </c>
      <c r="AD38" s="2">
        <v>1</v>
      </c>
      <c r="AE38" s="2"/>
      <c r="AF38" s="2"/>
      <c r="AG38" s="2"/>
      <c r="AH38" s="2">
        <v>885</v>
      </c>
      <c r="AI38" s="130">
        <v>1935</v>
      </c>
    </row>
    <row r="39" spans="1:35" ht="12.75">
      <c r="A39" s="129" t="s">
        <v>34</v>
      </c>
      <c r="B39" s="2">
        <v>8</v>
      </c>
      <c r="C39" s="2"/>
      <c r="D39" s="2">
        <v>1</v>
      </c>
      <c r="E39" s="2"/>
      <c r="F39" s="2">
        <v>39</v>
      </c>
      <c r="G39" s="2">
        <v>88</v>
      </c>
      <c r="H39" s="2">
        <v>1</v>
      </c>
      <c r="I39" s="2"/>
      <c r="J39" s="2"/>
      <c r="K39" s="2">
        <v>95</v>
      </c>
      <c r="L39" s="2">
        <v>434</v>
      </c>
      <c r="M39" s="2"/>
      <c r="N39" s="2">
        <v>7</v>
      </c>
      <c r="O39" s="2"/>
      <c r="P39" s="2"/>
      <c r="Q39" s="2"/>
      <c r="R39" s="2"/>
      <c r="S39" s="2">
        <v>999</v>
      </c>
      <c r="T39" s="123">
        <v>1672</v>
      </c>
      <c r="U39" s="2">
        <v>2</v>
      </c>
      <c r="V39" s="2"/>
      <c r="W39" s="2"/>
      <c r="X39" s="2">
        <v>23</v>
      </c>
      <c r="Y39" s="2">
        <v>161</v>
      </c>
      <c r="Z39" s="2"/>
      <c r="AA39" s="2"/>
      <c r="AB39" s="2">
        <v>578</v>
      </c>
      <c r="AC39" s="2"/>
      <c r="AD39" s="2">
        <v>1</v>
      </c>
      <c r="AE39" s="2"/>
      <c r="AF39" s="2"/>
      <c r="AG39" s="2"/>
      <c r="AH39" s="2">
        <v>492</v>
      </c>
      <c r="AI39" s="130">
        <v>1257</v>
      </c>
    </row>
    <row r="40" spans="1:35" ht="12.75">
      <c r="A40" s="129" t="s">
        <v>35</v>
      </c>
      <c r="B40" s="2">
        <v>16</v>
      </c>
      <c r="C40" s="2"/>
      <c r="D40" s="2"/>
      <c r="E40" s="2"/>
      <c r="F40" s="2">
        <v>58</v>
      </c>
      <c r="G40" s="2">
        <v>113</v>
      </c>
      <c r="H40" s="2"/>
      <c r="I40" s="2"/>
      <c r="J40" s="2">
        <v>1</v>
      </c>
      <c r="K40" s="2">
        <v>135</v>
      </c>
      <c r="L40" s="2">
        <v>676</v>
      </c>
      <c r="M40" s="2"/>
      <c r="N40" s="2">
        <v>13</v>
      </c>
      <c r="O40" s="2"/>
      <c r="P40" s="2"/>
      <c r="Q40" s="2">
        <v>1</v>
      </c>
      <c r="R40" s="2">
        <v>1</v>
      </c>
      <c r="S40" s="2">
        <v>2002</v>
      </c>
      <c r="T40" s="123">
        <v>3016</v>
      </c>
      <c r="U40" s="2"/>
      <c r="V40" s="2"/>
      <c r="W40" s="2"/>
      <c r="X40" s="2">
        <v>104</v>
      </c>
      <c r="Y40" s="2">
        <v>409</v>
      </c>
      <c r="Z40" s="2"/>
      <c r="AA40" s="2"/>
      <c r="AB40" s="2">
        <v>1068</v>
      </c>
      <c r="AC40" s="2"/>
      <c r="AD40" s="2">
        <v>8</v>
      </c>
      <c r="AE40" s="2"/>
      <c r="AF40" s="2"/>
      <c r="AG40" s="2"/>
      <c r="AH40" s="2">
        <v>1031</v>
      </c>
      <c r="AI40" s="130">
        <v>2620</v>
      </c>
    </row>
    <row r="41" spans="1:35" ht="12.75">
      <c r="A41" s="129" t="s">
        <v>36</v>
      </c>
      <c r="B41" s="2">
        <v>67</v>
      </c>
      <c r="C41" s="2"/>
      <c r="D41" s="2">
        <v>1</v>
      </c>
      <c r="E41" s="2"/>
      <c r="F41" s="2">
        <v>153</v>
      </c>
      <c r="G41" s="2">
        <v>167</v>
      </c>
      <c r="H41" s="2"/>
      <c r="I41" s="2"/>
      <c r="J41" s="2"/>
      <c r="K41" s="2">
        <v>226</v>
      </c>
      <c r="L41" s="2">
        <v>543</v>
      </c>
      <c r="M41" s="2"/>
      <c r="N41" s="2">
        <v>12</v>
      </c>
      <c r="O41" s="2"/>
      <c r="P41" s="2"/>
      <c r="Q41" s="2"/>
      <c r="R41" s="2"/>
      <c r="S41" s="2">
        <v>1877</v>
      </c>
      <c r="T41" s="123">
        <v>3046</v>
      </c>
      <c r="U41" s="2">
        <v>3</v>
      </c>
      <c r="V41" s="2"/>
      <c r="W41" s="2"/>
      <c r="X41" s="2">
        <v>147</v>
      </c>
      <c r="Y41" s="2">
        <v>434</v>
      </c>
      <c r="Z41" s="2"/>
      <c r="AA41" s="2"/>
      <c r="AB41" s="2">
        <v>775</v>
      </c>
      <c r="AC41" s="2">
        <v>1</v>
      </c>
      <c r="AD41" s="2">
        <v>1</v>
      </c>
      <c r="AE41" s="2"/>
      <c r="AF41" s="2"/>
      <c r="AG41" s="2"/>
      <c r="AH41" s="2">
        <v>989</v>
      </c>
      <c r="AI41" s="130">
        <v>2350</v>
      </c>
    </row>
    <row r="42" spans="1:35" ht="12.75">
      <c r="A42" s="129" t="s">
        <v>37</v>
      </c>
      <c r="B42" s="2">
        <v>15</v>
      </c>
      <c r="C42" s="2"/>
      <c r="D42" s="2"/>
      <c r="E42" s="2"/>
      <c r="F42" s="2">
        <v>68</v>
      </c>
      <c r="G42" s="2">
        <v>56</v>
      </c>
      <c r="H42" s="2"/>
      <c r="I42" s="2"/>
      <c r="J42" s="2">
        <v>1</v>
      </c>
      <c r="K42" s="2">
        <v>81</v>
      </c>
      <c r="L42" s="2">
        <v>316</v>
      </c>
      <c r="M42" s="2"/>
      <c r="N42" s="2">
        <v>13</v>
      </c>
      <c r="O42" s="2"/>
      <c r="P42" s="2"/>
      <c r="Q42" s="2"/>
      <c r="R42" s="2"/>
      <c r="S42" s="2">
        <v>1075</v>
      </c>
      <c r="T42" s="123">
        <v>1625</v>
      </c>
      <c r="U42" s="2">
        <v>6</v>
      </c>
      <c r="V42" s="2"/>
      <c r="W42" s="2"/>
      <c r="X42" s="2">
        <v>89</v>
      </c>
      <c r="Y42" s="2">
        <v>189</v>
      </c>
      <c r="Z42" s="2"/>
      <c r="AA42" s="2"/>
      <c r="AB42" s="2">
        <v>729</v>
      </c>
      <c r="AC42" s="2"/>
      <c r="AD42" s="2">
        <v>4</v>
      </c>
      <c r="AE42" s="2"/>
      <c r="AF42" s="2"/>
      <c r="AG42" s="2"/>
      <c r="AH42" s="2">
        <v>737</v>
      </c>
      <c r="AI42" s="130">
        <v>1754</v>
      </c>
    </row>
    <row r="43" spans="1:35" ht="12.75">
      <c r="A43" s="129" t="s">
        <v>38</v>
      </c>
      <c r="B43" s="2">
        <v>10</v>
      </c>
      <c r="C43" s="2"/>
      <c r="D43" s="2"/>
      <c r="E43" s="2"/>
      <c r="F43" s="2">
        <v>48</v>
      </c>
      <c r="G43" s="2">
        <v>57</v>
      </c>
      <c r="H43" s="2"/>
      <c r="I43" s="2"/>
      <c r="J43" s="2">
        <v>1</v>
      </c>
      <c r="K43" s="2">
        <v>273</v>
      </c>
      <c r="L43" s="2">
        <v>784</v>
      </c>
      <c r="M43" s="2"/>
      <c r="N43" s="2">
        <v>18</v>
      </c>
      <c r="O43" s="2">
        <v>1</v>
      </c>
      <c r="P43" s="2"/>
      <c r="Q43" s="2">
        <v>4</v>
      </c>
      <c r="R43" s="2">
        <v>2</v>
      </c>
      <c r="S43" s="2">
        <v>4394</v>
      </c>
      <c r="T43" s="123">
        <v>5592</v>
      </c>
      <c r="U43" s="2">
        <v>6</v>
      </c>
      <c r="V43" s="2">
        <v>1</v>
      </c>
      <c r="W43" s="2"/>
      <c r="X43" s="2">
        <v>68</v>
      </c>
      <c r="Y43" s="2">
        <v>261</v>
      </c>
      <c r="Z43" s="2"/>
      <c r="AA43" s="2"/>
      <c r="AB43" s="2">
        <v>1419</v>
      </c>
      <c r="AC43" s="2"/>
      <c r="AD43" s="2">
        <v>9</v>
      </c>
      <c r="AE43" s="2"/>
      <c r="AF43" s="2"/>
      <c r="AG43" s="2">
        <v>1</v>
      </c>
      <c r="AH43" s="2">
        <v>2524</v>
      </c>
      <c r="AI43" s="130">
        <v>4289</v>
      </c>
    </row>
    <row r="44" spans="1:35" ht="12.75">
      <c r="A44" s="129" t="s">
        <v>39</v>
      </c>
      <c r="B44" s="2">
        <v>10</v>
      </c>
      <c r="C44" s="2"/>
      <c r="D44" s="2"/>
      <c r="E44" s="2"/>
      <c r="F44" s="2">
        <v>24</v>
      </c>
      <c r="G44" s="2">
        <v>6</v>
      </c>
      <c r="H44" s="2"/>
      <c r="I44" s="2"/>
      <c r="J44" s="2"/>
      <c r="K44" s="2">
        <v>77</v>
      </c>
      <c r="L44" s="2">
        <v>267</v>
      </c>
      <c r="M44" s="2"/>
      <c r="N44" s="2">
        <v>6</v>
      </c>
      <c r="O44" s="2"/>
      <c r="P44" s="2"/>
      <c r="Q44" s="2"/>
      <c r="R44" s="2"/>
      <c r="S44" s="2">
        <v>794</v>
      </c>
      <c r="T44" s="123">
        <v>1184</v>
      </c>
      <c r="U44" s="2">
        <v>1</v>
      </c>
      <c r="V44" s="2"/>
      <c r="W44" s="2"/>
      <c r="X44" s="2">
        <v>26</v>
      </c>
      <c r="Y44" s="2">
        <v>51</v>
      </c>
      <c r="Z44" s="2"/>
      <c r="AA44" s="2"/>
      <c r="AB44" s="2">
        <v>627</v>
      </c>
      <c r="AC44" s="2">
        <v>1</v>
      </c>
      <c r="AD44" s="2"/>
      <c r="AE44" s="2"/>
      <c r="AF44" s="2"/>
      <c r="AG44" s="2"/>
      <c r="AH44" s="2">
        <v>461</v>
      </c>
      <c r="AI44" s="130">
        <v>1167</v>
      </c>
    </row>
    <row r="45" spans="1:35" ht="12.75">
      <c r="A45" s="129" t="s">
        <v>40</v>
      </c>
      <c r="B45" s="2">
        <v>20</v>
      </c>
      <c r="C45" s="2"/>
      <c r="D45" s="2"/>
      <c r="E45" s="2"/>
      <c r="F45" s="2">
        <v>59</v>
      </c>
      <c r="G45" s="2">
        <v>172</v>
      </c>
      <c r="H45" s="2"/>
      <c r="I45" s="2"/>
      <c r="J45" s="2"/>
      <c r="K45" s="2">
        <v>89</v>
      </c>
      <c r="L45" s="2">
        <v>293</v>
      </c>
      <c r="M45" s="2"/>
      <c r="N45" s="2">
        <v>9</v>
      </c>
      <c r="O45" s="2"/>
      <c r="P45" s="2"/>
      <c r="Q45" s="2">
        <v>1</v>
      </c>
      <c r="R45" s="2"/>
      <c r="S45" s="2">
        <v>925</v>
      </c>
      <c r="T45" s="123">
        <v>1568</v>
      </c>
      <c r="U45" s="2">
        <v>1</v>
      </c>
      <c r="V45" s="2"/>
      <c r="W45" s="2"/>
      <c r="X45" s="2">
        <v>67</v>
      </c>
      <c r="Y45" s="2">
        <v>606</v>
      </c>
      <c r="Z45" s="2"/>
      <c r="AA45" s="2"/>
      <c r="AB45" s="2">
        <v>407</v>
      </c>
      <c r="AC45" s="2"/>
      <c r="AD45" s="2">
        <v>2</v>
      </c>
      <c r="AE45" s="2"/>
      <c r="AF45" s="2"/>
      <c r="AG45" s="2"/>
      <c r="AH45" s="2">
        <v>442</v>
      </c>
      <c r="AI45" s="130">
        <v>1525</v>
      </c>
    </row>
    <row r="46" spans="1:35" ht="12.75">
      <c r="A46" s="129" t="s">
        <v>41</v>
      </c>
      <c r="B46" s="2">
        <v>19</v>
      </c>
      <c r="C46" s="2">
        <v>1</v>
      </c>
      <c r="D46" s="2">
        <v>2</v>
      </c>
      <c r="E46" s="2"/>
      <c r="F46" s="2">
        <v>53</v>
      </c>
      <c r="G46" s="2">
        <v>319</v>
      </c>
      <c r="H46" s="2"/>
      <c r="I46" s="2"/>
      <c r="J46" s="2">
        <v>1</v>
      </c>
      <c r="K46" s="2">
        <v>97</v>
      </c>
      <c r="L46" s="2">
        <v>314</v>
      </c>
      <c r="M46" s="2"/>
      <c r="N46" s="2">
        <v>14</v>
      </c>
      <c r="O46" s="2"/>
      <c r="P46" s="2"/>
      <c r="Q46" s="2"/>
      <c r="R46" s="2"/>
      <c r="S46" s="2">
        <v>1239</v>
      </c>
      <c r="T46" s="123">
        <v>2059</v>
      </c>
      <c r="U46" s="2"/>
      <c r="V46" s="2"/>
      <c r="W46" s="2"/>
      <c r="X46" s="2">
        <v>54</v>
      </c>
      <c r="Y46" s="2">
        <v>440</v>
      </c>
      <c r="Z46" s="2"/>
      <c r="AA46" s="2"/>
      <c r="AB46" s="2">
        <v>555</v>
      </c>
      <c r="AC46" s="2">
        <v>2</v>
      </c>
      <c r="AD46" s="2">
        <v>5</v>
      </c>
      <c r="AE46" s="2"/>
      <c r="AF46" s="2"/>
      <c r="AG46" s="2"/>
      <c r="AH46" s="2">
        <v>599</v>
      </c>
      <c r="AI46" s="130">
        <v>1655</v>
      </c>
    </row>
    <row r="47" spans="1:35" ht="12.75">
      <c r="A47" s="129" t="s">
        <v>42</v>
      </c>
      <c r="B47" s="2">
        <v>12</v>
      </c>
      <c r="C47" s="2"/>
      <c r="D47" s="2">
        <v>7</v>
      </c>
      <c r="E47" s="2"/>
      <c r="F47" s="2">
        <v>24</v>
      </c>
      <c r="G47" s="2">
        <v>102</v>
      </c>
      <c r="H47" s="2"/>
      <c r="I47" s="2"/>
      <c r="J47" s="2">
        <v>1</v>
      </c>
      <c r="K47" s="2">
        <v>77</v>
      </c>
      <c r="L47" s="2">
        <v>211</v>
      </c>
      <c r="M47" s="2"/>
      <c r="N47" s="2">
        <v>13</v>
      </c>
      <c r="O47" s="2"/>
      <c r="P47" s="2"/>
      <c r="Q47" s="2"/>
      <c r="R47" s="2"/>
      <c r="S47" s="2">
        <v>1152</v>
      </c>
      <c r="T47" s="123">
        <v>1599</v>
      </c>
      <c r="U47" s="2">
        <v>5</v>
      </c>
      <c r="V47" s="2"/>
      <c r="W47" s="2"/>
      <c r="X47" s="2">
        <v>9</v>
      </c>
      <c r="Y47" s="2">
        <v>325</v>
      </c>
      <c r="Z47" s="2"/>
      <c r="AA47" s="2"/>
      <c r="AB47" s="2">
        <v>593</v>
      </c>
      <c r="AC47" s="2">
        <v>1</v>
      </c>
      <c r="AD47" s="2">
        <v>3</v>
      </c>
      <c r="AE47" s="2"/>
      <c r="AF47" s="2"/>
      <c r="AG47" s="2"/>
      <c r="AH47" s="2">
        <v>555</v>
      </c>
      <c r="AI47" s="130">
        <v>1491</v>
      </c>
    </row>
    <row r="48" spans="1:35" ht="13.5" thickBot="1">
      <c r="A48" s="117" t="s">
        <v>0</v>
      </c>
      <c r="B48" s="118">
        <v>925</v>
      </c>
      <c r="C48" s="118">
        <v>1</v>
      </c>
      <c r="D48" s="118">
        <v>47</v>
      </c>
      <c r="E48" s="118">
        <v>2</v>
      </c>
      <c r="F48" s="118">
        <v>3030</v>
      </c>
      <c r="G48" s="118">
        <v>5135</v>
      </c>
      <c r="H48" s="118">
        <v>2</v>
      </c>
      <c r="I48" s="118">
        <v>2</v>
      </c>
      <c r="J48" s="118">
        <v>22</v>
      </c>
      <c r="K48" s="118">
        <v>7422</v>
      </c>
      <c r="L48" s="118">
        <v>26124</v>
      </c>
      <c r="M48" s="118">
        <v>4</v>
      </c>
      <c r="N48" s="118">
        <v>788</v>
      </c>
      <c r="O48" s="118">
        <v>44</v>
      </c>
      <c r="P48" s="118">
        <v>1</v>
      </c>
      <c r="Q48" s="118">
        <v>22</v>
      </c>
      <c r="R48" s="118">
        <v>7</v>
      </c>
      <c r="S48" s="118">
        <v>100661</v>
      </c>
      <c r="T48" s="118">
        <v>144239</v>
      </c>
      <c r="U48" s="118">
        <v>125</v>
      </c>
      <c r="V48" s="118">
        <v>1</v>
      </c>
      <c r="W48" s="118">
        <v>2</v>
      </c>
      <c r="X48" s="118">
        <v>3408</v>
      </c>
      <c r="Y48" s="118">
        <v>14633</v>
      </c>
      <c r="Z48" s="118">
        <v>2</v>
      </c>
      <c r="AA48" s="118">
        <v>1</v>
      </c>
      <c r="AB48" s="118">
        <v>40776</v>
      </c>
      <c r="AC48" s="118">
        <v>36</v>
      </c>
      <c r="AD48" s="118">
        <v>315</v>
      </c>
      <c r="AE48" s="118">
        <v>14</v>
      </c>
      <c r="AF48" s="118">
        <v>7</v>
      </c>
      <c r="AG48" s="118">
        <v>4</v>
      </c>
      <c r="AH48" s="118">
        <v>56698</v>
      </c>
      <c r="AI48" s="131">
        <v>116022</v>
      </c>
    </row>
  </sheetData>
  <mergeCells count="5">
    <mergeCell ref="AI4:AI5"/>
    <mergeCell ref="A4:A5"/>
    <mergeCell ref="B4:S4"/>
    <mergeCell ref="T4:T5"/>
    <mergeCell ref="U4:AH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80.140625" style="162" customWidth="1"/>
    <col min="2" max="2" width="19.00390625" style="0" customWidth="1"/>
    <col min="3" max="3" width="19.28125" style="0" customWidth="1"/>
    <col min="4" max="4" width="10.57421875" style="0" customWidth="1"/>
  </cols>
  <sheetData>
    <row r="1" spans="1:4" ht="12.75">
      <c r="A1" s="149" t="s">
        <v>116</v>
      </c>
      <c r="B1" s="150"/>
      <c r="C1" s="150"/>
      <c r="D1" s="150"/>
    </row>
    <row r="2" spans="1:4" ht="12.75">
      <c r="A2" s="150"/>
      <c r="B2" s="150"/>
      <c r="C2" s="150"/>
      <c r="D2" s="150"/>
    </row>
    <row r="3" spans="1:4" ht="13.5" thickBot="1">
      <c r="A3" s="169"/>
      <c r="B3" s="169"/>
      <c r="C3" s="169"/>
      <c r="D3" s="169"/>
    </row>
    <row r="4" spans="1:4" ht="27.75" customHeight="1" thickBot="1">
      <c r="A4" s="132" t="s">
        <v>140</v>
      </c>
      <c r="B4" s="133" t="s">
        <v>117</v>
      </c>
      <c r="C4" s="133" t="s">
        <v>119</v>
      </c>
      <c r="D4" s="134" t="s">
        <v>44</v>
      </c>
    </row>
    <row r="5" spans="1:4" ht="32.25" customHeight="1">
      <c r="A5" s="172" t="s">
        <v>45</v>
      </c>
      <c r="B5" s="74">
        <v>70</v>
      </c>
      <c r="C5" s="74">
        <v>29</v>
      </c>
      <c r="D5" s="115">
        <f>(C5-B5)/B5</f>
        <v>-0.5857142857142857</v>
      </c>
    </row>
    <row r="6" spans="1:4" ht="12.75">
      <c r="A6" s="173" t="s">
        <v>141</v>
      </c>
      <c r="B6" s="2">
        <v>1</v>
      </c>
      <c r="C6" s="2"/>
      <c r="D6" s="116">
        <f aca="true" t="shared" si="0" ref="D6:D25">(C6-B6)/B6</f>
        <v>-1</v>
      </c>
    </row>
    <row r="7" spans="1:4" ht="12.75">
      <c r="A7" s="173" t="s">
        <v>46</v>
      </c>
      <c r="B7" s="2">
        <v>7241</v>
      </c>
      <c r="C7" s="2">
        <v>6087</v>
      </c>
      <c r="D7" s="116">
        <f t="shared" si="0"/>
        <v>-0.1593702527275238</v>
      </c>
    </row>
    <row r="8" spans="1:4" ht="12.75">
      <c r="A8" s="173" t="s">
        <v>47</v>
      </c>
      <c r="B8" s="2">
        <v>2059</v>
      </c>
      <c r="C8" s="2">
        <v>1846</v>
      </c>
      <c r="D8" s="116">
        <f t="shared" si="0"/>
        <v>-0.10344827586206896</v>
      </c>
    </row>
    <row r="9" spans="1:4" ht="12.75">
      <c r="A9" s="173" t="s">
        <v>48</v>
      </c>
      <c r="B9" s="2">
        <v>16091</v>
      </c>
      <c r="C9" s="2">
        <v>13258</v>
      </c>
      <c r="D9" s="116">
        <f t="shared" si="0"/>
        <v>-0.17606115219688023</v>
      </c>
    </row>
    <row r="10" spans="1:4" ht="12.75">
      <c r="A10" s="173" t="s">
        <v>49</v>
      </c>
      <c r="B10" s="2">
        <v>30</v>
      </c>
      <c r="C10" s="2">
        <v>18</v>
      </c>
      <c r="D10" s="116">
        <f t="shared" si="0"/>
        <v>-0.4</v>
      </c>
    </row>
    <row r="11" spans="1:4" ht="12.75">
      <c r="A11" s="173" t="s">
        <v>50</v>
      </c>
      <c r="B11" s="2">
        <v>5700</v>
      </c>
      <c r="C11" s="2">
        <v>13677</v>
      </c>
      <c r="D11" s="116">
        <f t="shared" si="0"/>
        <v>1.3994736842105264</v>
      </c>
    </row>
    <row r="12" spans="1:4" ht="12.75">
      <c r="A12" s="173" t="s">
        <v>51</v>
      </c>
      <c r="B12" s="2">
        <v>4190</v>
      </c>
      <c r="C12" s="2">
        <v>4386</v>
      </c>
      <c r="D12" s="116">
        <f t="shared" si="0"/>
        <v>0.04677804295942721</v>
      </c>
    </row>
    <row r="13" spans="1:4" ht="12.75">
      <c r="A13" s="173" t="s">
        <v>52</v>
      </c>
      <c r="B13" s="2">
        <v>41737</v>
      </c>
      <c r="C13" s="2">
        <v>35696</v>
      </c>
      <c r="D13" s="116">
        <f t="shared" si="0"/>
        <v>-0.1447396794211371</v>
      </c>
    </row>
    <row r="14" spans="1:4" ht="12.75">
      <c r="A14" s="173" t="s">
        <v>53</v>
      </c>
      <c r="B14" s="2">
        <v>24520</v>
      </c>
      <c r="C14" s="2">
        <v>10726</v>
      </c>
      <c r="D14" s="116">
        <f t="shared" si="0"/>
        <v>-0.5625611745513867</v>
      </c>
    </row>
    <row r="15" spans="1:4" ht="12.75">
      <c r="A15" s="173" t="s">
        <v>54</v>
      </c>
      <c r="B15" s="2">
        <v>695</v>
      </c>
      <c r="C15" s="2">
        <v>481</v>
      </c>
      <c r="D15" s="116">
        <f t="shared" si="0"/>
        <v>-0.3079136690647482</v>
      </c>
    </row>
    <row r="16" spans="1:4" ht="12.75">
      <c r="A16" s="173" t="s">
        <v>55</v>
      </c>
      <c r="B16" s="2">
        <v>6031</v>
      </c>
      <c r="C16" s="2">
        <v>5505</v>
      </c>
      <c r="D16" s="116">
        <f t="shared" si="0"/>
        <v>-0.08721605040623445</v>
      </c>
    </row>
    <row r="17" spans="1:4" ht="12.75">
      <c r="A17" s="173" t="s">
        <v>56</v>
      </c>
      <c r="B17" s="2">
        <v>329</v>
      </c>
      <c r="C17" s="2">
        <v>207</v>
      </c>
      <c r="D17" s="116">
        <f t="shared" si="0"/>
        <v>-0.3708206686930091</v>
      </c>
    </row>
    <row r="18" spans="1:4" ht="12.75">
      <c r="A18" s="173" t="s">
        <v>57</v>
      </c>
      <c r="B18" s="2">
        <v>8605</v>
      </c>
      <c r="C18" s="2">
        <v>7013</v>
      </c>
      <c r="D18" s="116">
        <f t="shared" si="0"/>
        <v>-0.18500871586287043</v>
      </c>
    </row>
    <row r="19" spans="1:4" ht="12.75">
      <c r="A19" s="173" t="s">
        <v>58</v>
      </c>
      <c r="B19" s="2">
        <v>6125</v>
      </c>
      <c r="C19" s="2">
        <v>5679</v>
      </c>
      <c r="D19" s="116">
        <f t="shared" si="0"/>
        <v>-0.07281632653061225</v>
      </c>
    </row>
    <row r="20" spans="1:4" ht="12.75">
      <c r="A20" s="173" t="s">
        <v>59</v>
      </c>
      <c r="B20" s="2">
        <v>2729</v>
      </c>
      <c r="C20" s="2">
        <v>1591</v>
      </c>
      <c r="D20" s="116">
        <f t="shared" si="0"/>
        <v>-0.41700256504214</v>
      </c>
    </row>
    <row r="21" spans="1:4" ht="12.75">
      <c r="A21" s="173" t="s">
        <v>60</v>
      </c>
      <c r="B21" s="2">
        <v>2856</v>
      </c>
      <c r="C21" s="2">
        <v>2023</v>
      </c>
      <c r="D21" s="116">
        <f t="shared" si="0"/>
        <v>-0.2916666666666667</v>
      </c>
    </row>
    <row r="22" spans="1:4" ht="14.25" customHeight="1">
      <c r="A22" s="173" t="s">
        <v>61</v>
      </c>
      <c r="B22" s="2">
        <v>354</v>
      </c>
      <c r="C22" s="2">
        <v>364</v>
      </c>
      <c r="D22" s="116">
        <f t="shared" si="0"/>
        <v>0.02824858757062147</v>
      </c>
    </row>
    <row r="23" spans="1:4" ht="12.75">
      <c r="A23" s="173" t="s">
        <v>62</v>
      </c>
      <c r="B23" s="2">
        <v>1168</v>
      </c>
      <c r="C23" s="2">
        <v>790</v>
      </c>
      <c r="D23" s="116">
        <f t="shared" si="0"/>
        <v>-0.3236301369863014</v>
      </c>
    </row>
    <row r="24" spans="1:4" ht="12.75">
      <c r="A24" s="173" t="s">
        <v>63</v>
      </c>
      <c r="B24" s="2">
        <v>9559</v>
      </c>
      <c r="C24" s="2">
        <v>4980</v>
      </c>
      <c r="D24" s="116">
        <f t="shared" si="0"/>
        <v>-0.4790250026153363</v>
      </c>
    </row>
    <row r="25" spans="1:4" ht="12.75">
      <c r="A25" s="173" t="s">
        <v>64</v>
      </c>
      <c r="B25" s="2">
        <v>4149</v>
      </c>
      <c r="C25" s="2">
        <v>1666</v>
      </c>
      <c r="D25" s="116">
        <f t="shared" si="0"/>
        <v>-0.5984574596288262</v>
      </c>
    </row>
    <row r="26" spans="1:4" ht="13.5" thickBot="1">
      <c r="A26" s="174" t="s">
        <v>0</v>
      </c>
      <c r="B26" s="118">
        <v>144239</v>
      </c>
      <c r="C26" s="118">
        <v>116022</v>
      </c>
      <c r="D26" s="120">
        <f>(C26-B26)/B26</f>
        <v>-0.19562670290282103</v>
      </c>
    </row>
  </sheetData>
  <mergeCells count="1">
    <mergeCell ref="A1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 Stoenescu</dc:creator>
  <cp:keywords/>
  <dc:description/>
  <cp:lastModifiedBy>Alina Sarbu</cp:lastModifiedBy>
  <cp:lastPrinted>2010-01-12T06:34:24Z</cp:lastPrinted>
  <dcterms:created xsi:type="dcterms:W3CDTF">2009-11-13T11:11:16Z</dcterms:created>
  <dcterms:modified xsi:type="dcterms:W3CDTF">2010-01-12T06:34:29Z</dcterms:modified>
  <cp:category/>
  <cp:version/>
  <cp:contentType/>
  <cp:contentStatus/>
</cp:coreProperties>
</file>