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80" activeTab="0"/>
  </bookViews>
  <sheets>
    <sheet name="chiria medie" sheetId="1" r:id="rId1"/>
    <sheet name="grafic chiria medie" sheetId="2" r:id="rId2"/>
    <sheet name="nr. oferte" sheetId="3" r:id="rId3"/>
    <sheet name="grafic numar de oferte" sheetId="4" r:id="rId4"/>
  </sheets>
  <definedNames>
    <definedName name="OLE_LINK1" localSheetId="2">'nr. oferte'!$A$33</definedName>
  </definedNames>
  <calcPr fullCalcOnLoad="1"/>
</workbook>
</file>

<file path=xl/sharedStrings.xml><?xml version="1.0" encoding="utf-8"?>
<sst xmlns="http://schemas.openxmlformats.org/spreadsheetml/2006/main" count="200" uniqueCount="85">
  <si>
    <t>ian 2007</t>
  </si>
  <si>
    <t>feb 2007</t>
  </si>
  <si>
    <t>mar 2007</t>
  </si>
  <si>
    <t>apr 2007</t>
  </si>
  <si>
    <t>mai 2007</t>
  </si>
  <si>
    <t>iun 2007</t>
  </si>
  <si>
    <t>iul 2007</t>
  </si>
  <si>
    <t>aug 2007</t>
  </si>
  <si>
    <t>sep 2007</t>
  </si>
  <si>
    <t>oct 2007</t>
  </si>
  <si>
    <t>nov 2007</t>
  </si>
  <si>
    <t>feb 2008</t>
  </si>
  <si>
    <t>mar 2008</t>
  </si>
  <si>
    <t>apr 2008</t>
  </si>
  <si>
    <t>mai 2008</t>
  </si>
  <si>
    <t>iun 2008</t>
  </si>
  <si>
    <t>dec 2007</t>
  </si>
  <si>
    <t>ian 2008</t>
  </si>
  <si>
    <t>iul 2008</t>
  </si>
  <si>
    <t>aug 2008</t>
  </si>
  <si>
    <t>total oferte scoase pe piata</t>
  </si>
  <si>
    <t>sep 2008</t>
  </si>
  <si>
    <t>NUMAR OFERTE SCOASE PE PIATA</t>
  </si>
  <si>
    <t>INCHIRIERI 2 CAMERE</t>
  </si>
  <si>
    <t>INCHIRIERI GARSONIERE</t>
  </si>
  <si>
    <t>INCHIRIERI 3 CAMERE</t>
  </si>
  <si>
    <t>INCHIRIERI 4 CAMERE</t>
  </si>
  <si>
    <t>PRET MEDIU (Euro)</t>
  </si>
  <si>
    <t>oct 2008</t>
  </si>
  <si>
    <t>nov 2008</t>
  </si>
  <si>
    <t>dec 2008</t>
  </si>
  <si>
    <t>ian 2009</t>
  </si>
  <si>
    <t>febr 2009</t>
  </si>
  <si>
    <t>mar 2009</t>
  </si>
  <si>
    <t>NUMAR OFERTE SCOASE PE PIATA 2007</t>
  </si>
  <si>
    <t>total oferte scoase pe piata 2007</t>
  </si>
  <si>
    <t>NUMAR OFERTE SCOASE PE PIATA 2008</t>
  </si>
  <si>
    <t>total oferte scoase pe piata 2008</t>
  </si>
  <si>
    <t>NUMAR OFERTE SCOASE PE PIATA 2009</t>
  </si>
  <si>
    <t>total oferte scoase pe piata 2009</t>
  </si>
  <si>
    <t>PRET MEDIU (Euro) 2007</t>
  </si>
  <si>
    <t>PRET MEDIU (Euro) 2008</t>
  </si>
  <si>
    <t>PRET MEDIU (Euro) 2009</t>
  </si>
  <si>
    <t>mai 2009</t>
  </si>
  <si>
    <t>iunie 2009</t>
  </si>
  <si>
    <t>iulie 2009</t>
  </si>
  <si>
    <t>sept 2009</t>
  </si>
  <si>
    <t>oct 2009</t>
  </si>
  <si>
    <t>nov 2009</t>
  </si>
  <si>
    <t>dec 2009</t>
  </si>
  <si>
    <t>NUMAR OFERTE SCOASE PE PIATA 2010</t>
  </si>
  <si>
    <t>ian 2010</t>
  </si>
  <si>
    <t>total oferte scoase pe piata 2010</t>
  </si>
  <si>
    <t>PRET MEDIU (Euro) 2010</t>
  </si>
  <si>
    <t>febr 2010</t>
  </si>
  <si>
    <t>- statistica este valabila doar pentru orasul Bucuresti;</t>
  </si>
  <si>
    <t>- cand spunem numarul de oferte ne referim la numarul de oferte aparute nou pe piata, nu la toate ofertele existente pe piata;</t>
  </si>
  <si>
    <t>Aspecte metodologice:</t>
  </si>
  <si>
    <t>- se monitorizeaza toata presa scrisa centrala printre care amintim: Romania Libera, Bursa, Anuntul Telefonic, Anuntul AZ, Libertatea;</t>
  </si>
  <si>
    <t>- se monitorizeaza cele mai mari site-uri web cu anunturi imobiliare printre care: anunturiimobiliare.ro, imobiliare.ro, imobiliare.net, bizimobiliare.ro;</t>
  </si>
  <si>
    <t>- sunt excluse din statistica ofertele agentiilor imobiliare pe baza unei metodologii proprii anunturiparticulari.ro;</t>
  </si>
  <si>
    <t>- pretul mediu este calculat pe tot orasul Bucuresti, indiferent de zona.</t>
  </si>
  <si>
    <t>Note:</t>
  </si>
  <si>
    <t>- sunt excluse din statistica aparitiile multiple;</t>
  </si>
  <si>
    <t>- sunt luate in calcul numai anunturile care apar pentru prima data in presa sau pe internet, deci numai ofertele scoase pe piata in perioada monitorizata;</t>
  </si>
  <si>
    <t>- cand spunem pretul mediu ne referim la pretul mediu de strigare, cel anuntat initial de proprietar, nu este pretul efectiv de tranzactionare.</t>
  </si>
  <si>
    <t>mar 2010</t>
  </si>
  <si>
    <t>apr 2009</t>
  </si>
  <si>
    <t>apr 2010</t>
  </si>
  <si>
    <t>mai 2010</t>
  </si>
  <si>
    <t>iunie 2010</t>
  </si>
  <si>
    <t>aug 2009</t>
  </si>
  <si>
    <t>VARIATIE PRET</t>
  </si>
  <si>
    <t>GARSONIERE</t>
  </si>
  <si>
    <t>2 CAMERE</t>
  </si>
  <si>
    <t>3 CAMERE</t>
  </si>
  <si>
    <t>4 CAMERE</t>
  </si>
  <si>
    <t>iulie 2010</t>
  </si>
  <si>
    <t>variatie12 luni (%)</t>
  </si>
  <si>
    <t>variatie 24 luni (%)</t>
  </si>
  <si>
    <t>variatie 31 de zile (%)</t>
  </si>
  <si>
    <t>aug 2010</t>
  </si>
  <si>
    <t>sept 2010</t>
  </si>
  <si>
    <t>diferenta</t>
  </si>
  <si>
    <t>total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</si>
</sst>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00"/>
    <numFmt numFmtId="174" formatCode="0.0%"/>
    <numFmt numFmtId="175" formatCode="0.000000"/>
    <numFmt numFmtId="176" formatCode="0.00000"/>
    <numFmt numFmtId="177" formatCode="0.0"/>
    <numFmt numFmtId="178" formatCode="0.000%"/>
    <numFmt numFmtId="179" formatCode="0.0000%"/>
    <numFmt numFmtId="180" formatCode="0.00000%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74" fontId="0" fillId="0" borderId="0" xfId="59" applyNumberFormat="1" applyFont="1" applyAlignment="1">
      <alignment/>
    </xf>
    <xf numFmtId="1" fontId="3" fillId="0" borderId="0" xfId="0" applyNumberFormat="1" applyFont="1" applyAlignment="1">
      <alignment/>
    </xf>
    <xf numFmtId="9" fontId="0" fillId="0" borderId="0" xfId="59" applyFont="1" applyAlignment="1">
      <alignment/>
    </xf>
    <xf numFmtId="49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49" fontId="27" fillId="0" borderId="10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1" fontId="0" fillId="0" borderId="16" xfId="0" applyNumberFormat="1" applyBorder="1" applyAlignment="1">
      <alignment/>
    </xf>
    <xf numFmtId="9" fontId="29" fillId="0" borderId="14" xfId="59" applyFont="1" applyBorder="1" applyAlignment="1">
      <alignment/>
    </xf>
    <xf numFmtId="9" fontId="29" fillId="0" borderId="17" xfId="59" applyFont="1" applyBorder="1" applyAlignment="1">
      <alignment/>
    </xf>
    <xf numFmtId="9" fontId="29" fillId="0" borderId="16" xfId="59" applyFont="1" applyBorder="1" applyAlignment="1">
      <alignment/>
    </xf>
    <xf numFmtId="9" fontId="29" fillId="0" borderId="18" xfId="59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14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" fontId="0" fillId="0" borderId="16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5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1" fontId="2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Chiriile medii solicitate de proprietari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425"/>
          <c:w val="0.978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'grafic chiria medie'!$A$2</c:f>
              <c:strCache>
                <c:ptCount val="1"/>
                <c:pt idx="0">
                  <c:v>INCHIRIERI 4 CAMERE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'grafic chiria medie'!$B$1:$M$1</c:f>
              <c:strCache/>
            </c:strRef>
          </c:cat>
          <c:val>
            <c:numRef>
              <c:f>'grafic chiria medie'!$B$2:$M$2</c:f>
              <c:numCache/>
            </c:numRef>
          </c:val>
          <c:smooth val="0"/>
        </c:ser>
        <c:ser>
          <c:idx val="1"/>
          <c:order val="1"/>
          <c:tx>
            <c:strRef>
              <c:f>'grafic chiria medie'!$A$3</c:f>
              <c:strCache>
                <c:ptCount val="1"/>
                <c:pt idx="0">
                  <c:v>INCHIRIERI 3 CAMERE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'grafic chiria medie'!$B$1:$M$1</c:f>
              <c:strCache/>
            </c:strRef>
          </c:cat>
          <c:val>
            <c:numRef>
              <c:f>'grafic chiria medie'!$B$3:$M$3</c:f>
              <c:numCache/>
            </c:numRef>
          </c:val>
          <c:smooth val="0"/>
        </c:ser>
        <c:ser>
          <c:idx val="2"/>
          <c:order val="2"/>
          <c:tx>
            <c:strRef>
              <c:f>'grafic chiria medie'!$A$4</c:f>
              <c:strCache>
                <c:ptCount val="1"/>
                <c:pt idx="0">
                  <c:v>INCHIRIERI 2 CAMERE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'grafic chiria medie'!$B$1:$M$1</c:f>
              <c:strCache/>
            </c:strRef>
          </c:cat>
          <c:val>
            <c:numRef>
              <c:f>'grafic chiria medie'!$B$4:$M$4</c:f>
              <c:numCache/>
            </c:numRef>
          </c:val>
          <c:smooth val="0"/>
        </c:ser>
        <c:ser>
          <c:idx val="3"/>
          <c:order val="3"/>
          <c:tx>
            <c:strRef>
              <c:f>'grafic chiria medie'!$A$5</c:f>
              <c:strCache>
                <c:ptCount val="1"/>
                <c:pt idx="0">
                  <c:v>INCHIRIERI GARSONIERE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 chiria medie'!$B$1:$M$1</c:f>
              <c:strCache/>
            </c:strRef>
          </c:cat>
          <c:val>
            <c:numRef>
              <c:f>'grafic chiria medie'!$B$5:$M$5</c:f>
              <c:numCache/>
            </c:numRef>
          </c:val>
          <c:smooth val="0"/>
        </c:ser>
        <c:marker val="1"/>
        <c:axId val="60236724"/>
        <c:axId val="5259605"/>
      </c:line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67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Numarul apartamentelor scoase pe piata pentru inchiriere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8"/>
          <c:w val="0.966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 numar de oferte'!$A$2</c:f>
              <c:strCache>
                <c:ptCount val="1"/>
                <c:pt idx="0">
                  <c:v>INCHIRIERI 2 CAMERE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 numar de oferte'!$B$1:$E$1</c:f>
              <c:strCache/>
            </c:strRef>
          </c:cat>
          <c:val>
            <c:numRef>
              <c:f>'grafic numar de oferte'!$B$2:$E$2</c:f>
              <c:numCache/>
            </c:numRef>
          </c:val>
        </c:ser>
        <c:ser>
          <c:idx val="1"/>
          <c:order val="1"/>
          <c:tx>
            <c:strRef>
              <c:f>'grafic numar de oferte'!$A$3</c:f>
              <c:strCache>
                <c:ptCount val="1"/>
                <c:pt idx="0">
                  <c:v>INCHIRIERI GARSONIERE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 numar de oferte'!$B$1:$E$1</c:f>
              <c:strCache/>
            </c:strRef>
          </c:cat>
          <c:val>
            <c:numRef>
              <c:f>'grafic numar de oferte'!$B$3:$E$3</c:f>
              <c:numCache/>
            </c:numRef>
          </c:val>
        </c:ser>
        <c:ser>
          <c:idx val="2"/>
          <c:order val="2"/>
          <c:tx>
            <c:strRef>
              <c:f>'grafic numar de oferte'!$A$4</c:f>
              <c:strCache>
                <c:ptCount val="1"/>
                <c:pt idx="0">
                  <c:v>INCHIRIERI 3 CAMERE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 numar de oferte'!$B$1:$E$1</c:f>
              <c:strCache/>
            </c:strRef>
          </c:cat>
          <c:val>
            <c:numRef>
              <c:f>'grafic numar de oferte'!$B$4:$E$4</c:f>
              <c:numCache/>
            </c:numRef>
          </c:val>
        </c:ser>
        <c:ser>
          <c:idx val="3"/>
          <c:order val="3"/>
          <c:tx>
            <c:strRef>
              <c:f>'grafic numar de oferte'!$A$5</c:f>
              <c:strCache>
                <c:ptCount val="1"/>
                <c:pt idx="0">
                  <c:v>INCHIRIERI 4 CAMERE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 numar de oferte'!$B$1:$E$1</c:f>
              <c:strCache/>
            </c:strRef>
          </c:cat>
          <c:val>
            <c:numRef>
              <c:f>'grafic numar de oferte'!$B$5:$E$5</c:f>
              <c:numCache/>
            </c:numRef>
          </c:val>
        </c:ser>
        <c:overlap val="100"/>
        <c:axId val="47336446"/>
        <c:axId val="23374831"/>
      </c:barChart>
      <c:catAx>
        <c:axId val="4733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64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152400</xdr:rowOff>
    </xdr:from>
    <xdr:to>
      <xdr:col>13</xdr:col>
      <xdr:colOff>0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19050" y="1285875"/>
        <a:ext cx="88773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57626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6" max="6" width="10.140625" style="0" customWidth="1"/>
    <col min="8" max="8" width="9.421875" style="0" customWidth="1"/>
    <col min="10" max="10" width="10.7109375" style="0" bestFit="1" customWidth="1"/>
  </cols>
  <sheetData>
    <row r="1" spans="1:13" s="1" customFormat="1" ht="12.75">
      <c r="A1" s="6" t="s">
        <v>40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16</v>
      </c>
    </row>
    <row r="2" spans="1:28" ht="12.75">
      <c r="A2" s="8" t="s">
        <v>26</v>
      </c>
      <c r="B2" s="3">
        <v>1090.3139534883721</v>
      </c>
      <c r="C2" s="3">
        <v>1024.5</v>
      </c>
      <c r="D2" s="3">
        <v>1129.686567164179</v>
      </c>
      <c r="E2" s="3">
        <v>1252.5641025641025</v>
      </c>
      <c r="F2" s="3">
        <v>1188.2758620689656</v>
      </c>
      <c r="G2" s="3">
        <v>1146</v>
      </c>
      <c r="H2" s="3">
        <v>1160.9375</v>
      </c>
      <c r="I2" s="3">
        <v>1058.6153846153845</v>
      </c>
      <c r="J2" s="3">
        <v>1196.3291139240507</v>
      </c>
      <c r="K2" s="3">
        <v>1276.578947368421</v>
      </c>
      <c r="L2" s="3">
        <v>1168.8732394366198</v>
      </c>
      <c r="M2" s="3">
        <v>1202.6315789473683</v>
      </c>
      <c r="AB2" s="3"/>
    </row>
    <row r="3" spans="1:28" ht="12.75">
      <c r="A3" s="8" t="s">
        <v>25</v>
      </c>
      <c r="B3" s="3">
        <v>672.3594470046083</v>
      </c>
      <c r="C3" s="3">
        <v>722.3947368421053</v>
      </c>
      <c r="D3" s="3">
        <v>740.6020942408377</v>
      </c>
      <c r="E3" s="3">
        <v>707.8819875776397</v>
      </c>
      <c r="F3" s="3">
        <v>755.4818652849741</v>
      </c>
      <c r="G3" s="3">
        <v>774.4240837696335</v>
      </c>
      <c r="H3" s="3">
        <v>727.0975609756098</v>
      </c>
      <c r="I3" s="3">
        <v>765.0196850393701</v>
      </c>
      <c r="J3" s="3">
        <v>769.8007117437722</v>
      </c>
      <c r="K3" s="3">
        <v>863.8087248322148</v>
      </c>
      <c r="L3" s="3">
        <v>819.7193675889328</v>
      </c>
      <c r="M3" s="3">
        <v>836.2937062937064</v>
      </c>
      <c r="AB3" s="3"/>
    </row>
    <row r="4" spans="1:28" ht="12.75">
      <c r="A4" s="7" t="s">
        <v>23</v>
      </c>
      <c r="B4" s="3">
        <v>431.0901467505241</v>
      </c>
      <c r="C4" s="3">
        <v>452.5058004640371</v>
      </c>
      <c r="D4" s="3">
        <v>453.81062355658196</v>
      </c>
      <c r="E4" s="3">
        <v>458.690625</v>
      </c>
      <c r="F4" s="3">
        <v>478.1449631449631</v>
      </c>
      <c r="G4" s="3">
        <v>480.2785145888594</v>
      </c>
      <c r="H4" s="3">
        <v>503.2549504950495</v>
      </c>
      <c r="I4" s="3">
        <v>511.45043103448273</v>
      </c>
      <c r="J4" s="3">
        <v>537.8534923339012</v>
      </c>
      <c r="K4" s="3">
        <v>540.0524475524476</v>
      </c>
      <c r="L4" s="3">
        <v>567.75</v>
      </c>
      <c r="M4" s="3">
        <v>552.046332046332</v>
      </c>
      <c r="AB4" s="3"/>
    </row>
    <row r="5" spans="1:28" ht="12.75">
      <c r="A5" s="8" t="s">
        <v>24</v>
      </c>
      <c r="B5" s="3">
        <v>285.7178217821782</v>
      </c>
      <c r="C5" s="3">
        <v>288.2445652173913</v>
      </c>
      <c r="D5" s="3">
        <v>303.4054054054054</v>
      </c>
      <c r="E5" s="3">
        <v>302.8200692041523</v>
      </c>
      <c r="F5" s="3">
        <v>309.0882352941176</v>
      </c>
      <c r="G5" s="3">
        <v>327.6912181303116</v>
      </c>
      <c r="H5" s="3">
        <v>325.30343007915565</v>
      </c>
      <c r="I5" s="3">
        <v>335.2352941176471</v>
      </c>
      <c r="J5" s="3">
        <v>353.81</v>
      </c>
      <c r="K5" s="3">
        <v>352.7140039447732</v>
      </c>
      <c r="L5" s="3">
        <v>363.0595238095238</v>
      </c>
      <c r="M5" s="3">
        <v>379.484126984127</v>
      </c>
      <c r="AB5" s="3"/>
    </row>
    <row r="6" spans="1:28" ht="12.75">
      <c r="A6" s="5"/>
      <c r="AB6" s="3"/>
    </row>
    <row r="7" spans="1:28" ht="12.75">
      <c r="A7" s="5"/>
      <c r="AB7" s="3"/>
    </row>
    <row r="8" spans="1:28" ht="12.75">
      <c r="A8" s="6" t="s">
        <v>41</v>
      </c>
      <c r="B8" s="2" t="s">
        <v>17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18</v>
      </c>
      <c r="I8" s="2" t="s">
        <v>19</v>
      </c>
      <c r="J8" s="2" t="s">
        <v>21</v>
      </c>
      <c r="K8" s="9" t="s">
        <v>28</v>
      </c>
      <c r="L8" s="9" t="s">
        <v>29</v>
      </c>
      <c r="M8" s="2" t="s">
        <v>30</v>
      </c>
      <c r="Q8" s="2"/>
      <c r="R8" s="2"/>
      <c r="S8" s="2"/>
      <c r="T8" s="2"/>
      <c r="U8" s="2"/>
      <c r="V8" s="2"/>
      <c r="AB8" s="3"/>
    </row>
    <row r="9" spans="1:28" ht="12.75">
      <c r="A9" s="8" t="s">
        <v>26</v>
      </c>
      <c r="B9" s="3">
        <v>1187.6363636363637</v>
      </c>
      <c r="C9" s="3">
        <v>1223.1739130434783</v>
      </c>
      <c r="D9" s="3">
        <v>1197.764705882353</v>
      </c>
      <c r="E9" s="3">
        <v>1293.3333333333333</v>
      </c>
      <c r="F9" s="3">
        <v>1380.7954545454545</v>
      </c>
      <c r="G9" s="3">
        <v>1184.469696969697</v>
      </c>
      <c r="H9" s="3">
        <v>1133</v>
      </c>
      <c r="I9" s="3">
        <v>1085.9955655486851</v>
      </c>
      <c r="J9" s="3">
        <v>1113.3162108215226</v>
      </c>
      <c r="K9" s="11">
        <v>1147.4193548387098</v>
      </c>
      <c r="L9" s="11">
        <v>1277</v>
      </c>
      <c r="M9" s="3">
        <v>1178.985294117647</v>
      </c>
      <c r="Q9" s="3"/>
      <c r="R9" s="3"/>
      <c r="S9" s="3"/>
      <c r="T9" s="3"/>
      <c r="U9" s="3"/>
      <c r="V9" s="3"/>
      <c r="AB9" s="3"/>
    </row>
    <row r="10" spans="1:28" ht="12.75">
      <c r="A10" s="8" t="s">
        <v>25</v>
      </c>
      <c r="B10" s="3">
        <v>869.6441947565543</v>
      </c>
      <c r="C10" s="3">
        <v>853.3516483516484</v>
      </c>
      <c r="D10" s="3">
        <v>882.6496598639455</v>
      </c>
      <c r="E10" s="3">
        <v>874.0506912442396</v>
      </c>
      <c r="F10" s="3">
        <v>892.5882352941177</v>
      </c>
      <c r="G10" s="3">
        <v>858.015873015873</v>
      </c>
      <c r="H10" s="3">
        <v>862</v>
      </c>
      <c r="I10" s="3">
        <v>852.7202157412495</v>
      </c>
      <c r="J10" s="3">
        <v>873.1548250675818</v>
      </c>
      <c r="K10" s="11">
        <v>889.5510713416119</v>
      </c>
      <c r="L10" s="11">
        <v>847</v>
      </c>
      <c r="M10" s="3">
        <v>756.2564102564103</v>
      </c>
      <c r="Q10" s="3"/>
      <c r="R10" s="3"/>
      <c r="S10" s="3"/>
      <c r="T10" s="3"/>
      <c r="U10" s="3"/>
      <c r="V10" s="3"/>
      <c r="AB10" s="3"/>
    </row>
    <row r="11" spans="1:28" ht="12.75">
      <c r="A11" s="7" t="s">
        <v>23</v>
      </c>
      <c r="B11" s="3">
        <v>563.3644859813085</v>
      </c>
      <c r="C11" s="3">
        <v>566.3290203327172</v>
      </c>
      <c r="D11" s="3">
        <v>577.4915824915824</v>
      </c>
      <c r="E11" s="3">
        <v>570.7592190889371</v>
      </c>
      <c r="F11" s="3">
        <v>584.6485507246376</v>
      </c>
      <c r="G11" s="3">
        <v>587.80276816609</v>
      </c>
      <c r="H11" s="3">
        <v>592</v>
      </c>
      <c r="I11" s="3">
        <v>593.467171434912</v>
      </c>
      <c r="J11" s="3">
        <v>591.8148832679761</v>
      </c>
      <c r="K11" s="11">
        <v>606.3602753697093</v>
      </c>
      <c r="L11" s="11">
        <v>556</v>
      </c>
      <c r="M11" s="3">
        <v>543.9428571428572</v>
      </c>
      <c r="Q11" s="3"/>
      <c r="R11" s="3"/>
      <c r="S11" s="3"/>
      <c r="T11" s="3"/>
      <c r="U11" s="3"/>
      <c r="V11" s="3"/>
      <c r="AB11" s="3"/>
    </row>
    <row r="12" spans="1:28" ht="12.75">
      <c r="A12" s="8" t="s">
        <v>24</v>
      </c>
      <c r="B12" s="3">
        <v>373.96311475409834</v>
      </c>
      <c r="C12" s="3">
        <v>362.93548387096774</v>
      </c>
      <c r="D12" s="3">
        <v>380.65473684210525</v>
      </c>
      <c r="E12" s="3">
        <v>376.2953995157385</v>
      </c>
      <c r="F12" s="3">
        <v>385.935546875</v>
      </c>
      <c r="G12" s="3">
        <v>390.16279069767444</v>
      </c>
      <c r="H12" s="3">
        <v>382</v>
      </c>
      <c r="I12" s="3">
        <v>384.68306895633475</v>
      </c>
      <c r="J12" s="3">
        <v>391.6280626589927</v>
      </c>
      <c r="K12" s="11">
        <v>386.1623005257818</v>
      </c>
      <c r="L12" s="11">
        <v>385</v>
      </c>
      <c r="M12" s="3">
        <v>381.95290858725764</v>
      </c>
      <c r="Q12" s="3"/>
      <c r="R12" s="3"/>
      <c r="S12" s="3"/>
      <c r="T12" s="3"/>
      <c r="U12" s="3"/>
      <c r="V12" s="3"/>
      <c r="AB12" s="3"/>
    </row>
    <row r="13" spans="2:28" ht="12.75">
      <c r="B13" s="3"/>
      <c r="C13" s="3"/>
      <c r="AB13" s="3"/>
    </row>
    <row r="14" ht="12.75">
      <c r="AB14" s="3"/>
    </row>
    <row r="15" spans="1:28" ht="12.75">
      <c r="A15" s="6" t="s">
        <v>42</v>
      </c>
      <c r="B15" s="2" t="s">
        <v>31</v>
      </c>
      <c r="C15" s="2" t="s">
        <v>32</v>
      </c>
      <c r="D15" s="16" t="s">
        <v>33</v>
      </c>
      <c r="E15" s="2" t="s">
        <v>67</v>
      </c>
      <c r="F15" s="17" t="s">
        <v>43</v>
      </c>
      <c r="G15" s="18" t="s">
        <v>44</v>
      </c>
      <c r="H15" s="18" t="s">
        <v>45</v>
      </c>
      <c r="I15" s="24" t="s">
        <v>71</v>
      </c>
      <c r="J15" s="9" t="s">
        <v>46</v>
      </c>
      <c r="K15" s="9" t="s">
        <v>47</v>
      </c>
      <c r="L15" s="9" t="s">
        <v>48</v>
      </c>
      <c r="M15" s="2" t="s">
        <v>49</v>
      </c>
      <c r="AB15" s="3"/>
    </row>
    <row r="16" spans="1:28" ht="12.75">
      <c r="A16" s="8" t="s">
        <v>26</v>
      </c>
      <c r="B16" s="3">
        <v>1162.6271186440679</v>
      </c>
      <c r="C16" s="3">
        <v>1068.888888888889</v>
      </c>
      <c r="D16" s="3">
        <v>1017.598070647036</v>
      </c>
      <c r="E16" s="14">
        <v>908.7039963874464</v>
      </c>
      <c r="F16" s="3">
        <v>859.2452830188679</v>
      </c>
      <c r="G16" s="11">
        <v>878.2989690721649</v>
      </c>
      <c r="H16" s="11">
        <v>905.4455445544554</v>
      </c>
      <c r="I16" s="11">
        <v>764.84</v>
      </c>
      <c r="J16" s="11">
        <v>775.551724137931</v>
      </c>
      <c r="K16" s="11">
        <v>861.1440677966102</v>
      </c>
      <c r="L16" s="3">
        <v>763.7894736842105</v>
      </c>
      <c r="M16" s="3">
        <v>794.6</v>
      </c>
      <c r="N16" s="21"/>
      <c r="AB16" s="3"/>
    </row>
    <row r="17" spans="1:28" ht="12.75">
      <c r="A17" s="8" t="s">
        <v>25</v>
      </c>
      <c r="B17" s="3">
        <v>762.0512820512821</v>
      </c>
      <c r="C17" s="3">
        <v>740.9172413793103</v>
      </c>
      <c r="D17" s="3">
        <v>662.1792970093711</v>
      </c>
      <c r="E17" s="14">
        <v>616.277131782946</v>
      </c>
      <c r="F17" s="3">
        <v>623.3851674641148</v>
      </c>
      <c r="G17" s="11">
        <v>595.2973621103117</v>
      </c>
      <c r="H17" s="11">
        <v>594.1469933184856</v>
      </c>
      <c r="I17" s="11">
        <v>600.9563106796116</v>
      </c>
      <c r="J17" s="11">
        <v>539.6187175043327</v>
      </c>
      <c r="K17" s="11">
        <v>532.6717062634989</v>
      </c>
      <c r="L17" s="3">
        <v>556.1416430594901</v>
      </c>
      <c r="M17" s="3">
        <v>575.7303921568628</v>
      </c>
      <c r="N17" s="21"/>
      <c r="AB17" s="3"/>
    </row>
    <row r="18" spans="1:28" ht="12.75">
      <c r="A18" s="7" t="s">
        <v>23</v>
      </c>
      <c r="B18" s="3">
        <v>515.7239709443099</v>
      </c>
      <c r="C18" s="3">
        <v>504.6773006134969</v>
      </c>
      <c r="D18" s="3">
        <v>467.1462434952012</v>
      </c>
      <c r="E18" s="14">
        <v>442.8015075376885</v>
      </c>
      <c r="F18" s="3">
        <v>436.55649038461536</v>
      </c>
      <c r="G18" s="11">
        <v>427.39878048780486</v>
      </c>
      <c r="H18" s="11">
        <v>423.401384083045</v>
      </c>
      <c r="I18" s="11">
        <v>410.25</v>
      </c>
      <c r="J18" s="11">
        <v>402.15020408163264</v>
      </c>
      <c r="K18" s="11">
        <v>391.18916155419225</v>
      </c>
      <c r="L18" s="3">
        <v>380.7195767195767</v>
      </c>
      <c r="M18" s="3">
        <v>377.46487603305786</v>
      </c>
      <c r="N18" s="21"/>
      <c r="AB18" s="3"/>
    </row>
    <row r="19" spans="1:28" ht="12.75">
      <c r="A19" s="8" t="s">
        <v>24</v>
      </c>
      <c r="B19" s="3">
        <v>362.02044609665427</v>
      </c>
      <c r="C19" s="3">
        <v>341.5033444816053</v>
      </c>
      <c r="D19" s="3">
        <v>320.1111690399954</v>
      </c>
      <c r="E19" s="14">
        <v>306.7348388544081</v>
      </c>
      <c r="F19" s="3">
        <v>299.7931034482759</v>
      </c>
      <c r="G19" s="11">
        <v>298.95716395864105</v>
      </c>
      <c r="H19" s="11">
        <v>295.6675938803894</v>
      </c>
      <c r="I19" s="11">
        <v>287.44711538461536</v>
      </c>
      <c r="J19" s="11">
        <v>289.79932356257046</v>
      </c>
      <c r="K19" s="11">
        <v>279.1806358381503</v>
      </c>
      <c r="L19" s="3">
        <v>269.1437699680511</v>
      </c>
      <c r="M19" s="3">
        <v>263.76044568245123</v>
      </c>
      <c r="N19" s="21"/>
      <c r="AB19" s="3"/>
    </row>
    <row r="20" spans="1:28" ht="12.75">
      <c r="A20" s="5"/>
      <c r="I20" s="15"/>
      <c r="L20" s="11"/>
      <c r="AB20" s="3"/>
    </row>
    <row r="21" spans="1:28" ht="12.75">
      <c r="A21" s="5"/>
      <c r="I21" s="15"/>
      <c r="L21" s="11"/>
      <c r="AB21" s="3"/>
    </row>
    <row r="22" spans="1:28" ht="12.75">
      <c r="A22" s="6" t="s">
        <v>53</v>
      </c>
      <c r="B22" s="2" t="s">
        <v>51</v>
      </c>
      <c r="C22" s="2" t="s">
        <v>54</v>
      </c>
      <c r="D22" s="2" t="s">
        <v>66</v>
      </c>
      <c r="E22" s="2" t="s">
        <v>68</v>
      </c>
      <c r="F22" s="17" t="s">
        <v>69</v>
      </c>
      <c r="G22" s="37" t="s">
        <v>70</v>
      </c>
      <c r="H22" s="9" t="s">
        <v>77</v>
      </c>
      <c r="I22" s="24" t="s">
        <v>81</v>
      </c>
      <c r="J22" s="44" t="s">
        <v>82</v>
      </c>
      <c r="L22" s="9" t="s">
        <v>46</v>
      </c>
      <c r="M22" s="53" t="s">
        <v>83</v>
      </c>
      <c r="N22" s="2" t="s">
        <v>21</v>
      </c>
      <c r="O22" s="53" t="s">
        <v>83</v>
      </c>
      <c r="AB22" s="3"/>
    </row>
    <row r="23" spans="1:28" ht="12.75">
      <c r="A23" s="8" t="s">
        <v>26</v>
      </c>
      <c r="B23" s="3">
        <v>772.05</v>
      </c>
      <c r="C23" s="3">
        <v>814.588785046729</v>
      </c>
      <c r="D23" s="3">
        <v>782.7464788732394</v>
      </c>
      <c r="E23" s="3">
        <v>736.4705882352941</v>
      </c>
      <c r="F23" s="3">
        <v>794.0568475452196</v>
      </c>
      <c r="G23" s="38">
        <v>661.0726150925486</v>
      </c>
      <c r="H23" s="11">
        <v>749.9867109634553</v>
      </c>
      <c r="I23" s="45">
        <v>644.7822859970313</v>
      </c>
      <c r="J23" s="15">
        <v>661.6672125777923</v>
      </c>
      <c r="L23" s="11">
        <v>775.551724137931</v>
      </c>
      <c r="M23" s="54">
        <f>L23-J23</f>
        <v>113.88451156013878</v>
      </c>
      <c r="N23" s="3">
        <v>1113.3162108215226</v>
      </c>
      <c r="O23" s="54">
        <f>N23-J23</f>
        <v>451.6489982437304</v>
      </c>
      <c r="AB23" s="3"/>
    </row>
    <row r="24" spans="1:28" ht="12.75">
      <c r="A24" s="8" t="s">
        <v>25</v>
      </c>
      <c r="B24" s="3">
        <v>538.0747126436781</v>
      </c>
      <c r="C24" s="3">
        <v>518.4943502824859</v>
      </c>
      <c r="D24" s="3">
        <v>530.7725623582767</v>
      </c>
      <c r="E24" s="3">
        <v>530.9215686274509</v>
      </c>
      <c r="F24" s="3">
        <v>525.6539894642169</v>
      </c>
      <c r="G24" s="38">
        <v>487.0327102803738</v>
      </c>
      <c r="H24" s="11">
        <v>461.5584482403787</v>
      </c>
      <c r="I24" s="45">
        <v>484.5666770421095</v>
      </c>
      <c r="J24" s="15">
        <v>475.3859394124846</v>
      </c>
      <c r="L24" s="11">
        <v>539.6187175043327</v>
      </c>
      <c r="M24" s="54">
        <f>L24-J24</f>
        <v>64.2327780918481</v>
      </c>
      <c r="N24" s="3">
        <v>873.1548250675818</v>
      </c>
      <c r="O24" s="54">
        <f>N24-J24</f>
        <v>397.76888565509716</v>
      </c>
      <c r="AB24" s="3"/>
    </row>
    <row r="25" spans="1:28" ht="12.75">
      <c r="A25" s="7" t="s">
        <v>23</v>
      </c>
      <c r="B25" s="3">
        <v>371.28684210526313</v>
      </c>
      <c r="C25" s="3">
        <v>364.0278164116829</v>
      </c>
      <c r="D25" s="3">
        <v>368.3161863443859</v>
      </c>
      <c r="E25" s="3">
        <v>367.3226277372263</v>
      </c>
      <c r="F25" s="3">
        <v>356.7083595223131</v>
      </c>
      <c r="G25" s="38">
        <v>353.9247964270408</v>
      </c>
      <c r="H25" s="11">
        <v>346.69289378019</v>
      </c>
      <c r="I25" s="45">
        <v>338.49039238574096</v>
      </c>
      <c r="J25" s="15">
        <v>328.0853005704254</v>
      </c>
      <c r="L25" s="11">
        <v>402.15020408163264</v>
      </c>
      <c r="M25" s="54">
        <f>L25-J25</f>
        <v>74.06490351120726</v>
      </c>
      <c r="N25" s="3">
        <v>591.8148832679761</v>
      </c>
      <c r="O25" s="54">
        <f>N25-J25</f>
        <v>263.72958269755077</v>
      </c>
      <c r="AB25" s="3"/>
    </row>
    <row r="26" spans="1:28" ht="12.75">
      <c r="A26" s="8" t="s">
        <v>24</v>
      </c>
      <c r="B26" s="3">
        <v>261.4404973357016</v>
      </c>
      <c r="C26" s="3">
        <v>266.4801381692573</v>
      </c>
      <c r="D26" s="3">
        <v>260.77249390322163</v>
      </c>
      <c r="E26" s="3">
        <v>264.035447761194</v>
      </c>
      <c r="F26" s="3">
        <v>251.38344313040727</v>
      </c>
      <c r="G26" s="38">
        <v>251.2728258856522</v>
      </c>
      <c r="H26" s="11">
        <v>246.434709452557</v>
      </c>
      <c r="I26" s="45">
        <v>247.4931514833596</v>
      </c>
      <c r="J26" s="15">
        <v>241.42850826775123</v>
      </c>
      <c r="L26" s="11">
        <v>289.79932356257046</v>
      </c>
      <c r="M26" s="54">
        <f>L26-J26</f>
        <v>48.37081529481924</v>
      </c>
      <c r="N26" s="3">
        <v>391.6280626589927</v>
      </c>
      <c r="O26" s="54">
        <f>N26-J26</f>
        <v>150.19955439124146</v>
      </c>
      <c r="AB26" s="3"/>
    </row>
    <row r="27" ht="13.5" thickBot="1">
      <c r="I27" s="25"/>
    </row>
    <row r="28" spans="1:8" ht="38.25">
      <c r="A28" s="26" t="s">
        <v>72</v>
      </c>
      <c r="B28" s="48" t="s">
        <v>82</v>
      </c>
      <c r="C28" s="41" t="s">
        <v>81</v>
      </c>
      <c r="D28" s="27" t="s">
        <v>80</v>
      </c>
      <c r="E28" s="40" t="s">
        <v>46</v>
      </c>
      <c r="F28" s="27" t="s">
        <v>78</v>
      </c>
      <c r="G28" s="42" t="s">
        <v>21</v>
      </c>
      <c r="H28" s="28" t="s">
        <v>79</v>
      </c>
    </row>
    <row r="29" spans="1:8" s="1" customFormat="1" ht="12.75">
      <c r="A29" s="29" t="s">
        <v>76</v>
      </c>
      <c r="B29" s="46">
        <v>661.6672125777923</v>
      </c>
      <c r="C29" s="47">
        <v>644.7822859970313</v>
      </c>
      <c r="D29" s="33">
        <f>B29/C29-1</f>
        <v>0.026187019940617118</v>
      </c>
      <c r="E29" s="39">
        <v>775.551724137931</v>
      </c>
      <c r="F29" s="33">
        <f>B29/E29-1</f>
        <v>-0.1468432188539427</v>
      </c>
      <c r="G29" s="30">
        <v>1113.3162108215226</v>
      </c>
      <c r="H29" s="34">
        <f>B29/G29-1</f>
        <v>-0.4056789920542484</v>
      </c>
    </row>
    <row r="30" spans="1:8" s="1" customFormat="1" ht="12.75">
      <c r="A30" s="29" t="s">
        <v>75</v>
      </c>
      <c r="B30" s="46">
        <v>475.3859394124846</v>
      </c>
      <c r="C30" s="47">
        <v>484.5666770421095</v>
      </c>
      <c r="D30" s="33">
        <f>B30/C30-1</f>
        <v>-0.018946283482937698</v>
      </c>
      <c r="E30" s="39">
        <v>539.6187175043327</v>
      </c>
      <c r="F30" s="33">
        <f>B30/E30-1</f>
        <v>-0.11903363617354945</v>
      </c>
      <c r="G30" s="30">
        <v>873.1548250675818</v>
      </c>
      <c r="H30" s="34">
        <f>B30/G30-1</f>
        <v>-0.45555367070703645</v>
      </c>
    </row>
    <row r="31" spans="1:8" s="1" customFormat="1" ht="12.75">
      <c r="A31" s="29" t="s">
        <v>74</v>
      </c>
      <c r="B31" s="46">
        <v>328.0853005704254</v>
      </c>
      <c r="C31" s="47">
        <v>338.49039238574096</v>
      </c>
      <c r="D31" s="33">
        <f>B31/C31-1</f>
        <v>-0.030739696160882568</v>
      </c>
      <c r="E31" s="39">
        <v>402.15020408163264</v>
      </c>
      <c r="F31" s="33">
        <f>B31/E31-1</f>
        <v>-0.18417223902781554</v>
      </c>
      <c r="G31" s="30">
        <v>591.8148832679761</v>
      </c>
      <c r="H31" s="34">
        <f>B31/G31-1</f>
        <v>-0.4456285067405663</v>
      </c>
    </row>
    <row r="32" spans="1:8" s="1" customFormat="1" ht="13.5" thickBot="1">
      <c r="A32" s="31" t="s">
        <v>73</v>
      </c>
      <c r="B32" s="49">
        <v>241.42850826775123</v>
      </c>
      <c r="C32" s="50">
        <v>247.4931514833596</v>
      </c>
      <c r="D32" s="35">
        <f>B32/C32-1</f>
        <v>-0.02450428700454832</v>
      </c>
      <c r="E32" s="43">
        <v>289.79932356257046</v>
      </c>
      <c r="F32" s="35">
        <f>B32/E32-1</f>
        <v>-0.16691141545875798</v>
      </c>
      <c r="G32" s="32">
        <v>391.6280626589927</v>
      </c>
      <c r="H32" s="36">
        <f>B32/G32-1</f>
        <v>-0.38352602561585747</v>
      </c>
    </row>
    <row r="33" spans="1:8" s="1" customFormat="1" ht="12.75">
      <c r="A33"/>
      <c r="B33"/>
      <c r="C33"/>
      <c r="D33" s="56">
        <f>AVERAGE(D29:D32)</f>
        <v>-0.012000811676937867</v>
      </c>
      <c r="E33" s="55"/>
      <c r="F33" s="56">
        <f>AVERAGE(F29:F32)</f>
        <v>-0.15424012737851642</v>
      </c>
      <c r="G33" s="55"/>
      <c r="H33" s="56">
        <f>AVERAGE(H29:H32)</f>
        <v>-0.4225967987794272</v>
      </c>
    </row>
    <row r="34" s="1" customFormat="1" ht="14.25">
      <c r="A34" s="19" t="s">
        <v>62</v>
      </c>
    </row>
    <row r="35" s="1" customFormat="1" ht="15">
      <c r="A35" s="20" t="s">
        <v>55</v>
      </c>
    </row>
    <row r="36" s="1" customFormat="1" ht="15">
      <c r="A36" s="20" t="s">
        <v>56</v>
      </c>
    </row>
    <row r="37" s="1" customFormat="1" ht="15">
      <c r="A37" s="20" t="s">
        <v>65</v>
      </c>
    </row>
    <row r="38" s="1" customFormat="1" ht="12.75"/>
    <row r="39" s="1" customFormat="1" ht="14.25">
      <c r="A39" s="19" t="s">
        <v>57</v>
      </c>
    </row>
    <row r="40" s="1" customFormat="1" ht="15">
      <c r="A40" s="20" t="s">
        <v>58</v>
      </c>
    </row>
    <row r="41" spans="1:8" ht="15">
      <c r="A41" s="20" t="s">
        <v>59</v>
      </c>
      <c r="B41" s="1"/>
      <c r="C41" s="1"/>
      <c r="D41" s="1"/>
      <c r="E41" s="1"/>
      <c r="F41" s="1"/>
      <c r="G41" s="1"/>
      <c r="H41" s="1"/>
    </row>
    <row r="42" spans="1:8" ht="15">
      <c r="A42" s="20" t="s">
        <v>60</v>
      </c>
      <c r="B42" s="1"/>
      <c r="C42" s="1"/>
      <c r="D42" s="1"/>
      <c r="E42" s="1"/>
      <c r="F42" s="1"/>
      <c r="G42" s="1"/>
      <c r="H42" s="1"/>
    </row>
    <row r="43" spans="1:8" ht="15">
      <c r="A43" s="20" t="s">
        <v>63</v>
      </c>
      <c r="B43" s="1"/>
      <c r="C43" s="1"/>
      <c r="D43" s="1"/>
      <c r="E43" s="1"/>
      <c r="F43" s="1"/>
      <c r="G43" s="1"/>
      <c r="H43" s="1"/>
    </row>
    <row r="44" spans="1:8" ht="15">
      <c r="A44" s="20" t="s">
        <v>64</v>
      </c>
      <c r="B44" s="1"/>
      <c r="C44" s="1"/>
      <c r="D44" s="1"/>
      <c r="E44" s="1"/>
      <c r="F44" s="1"/>
      <c r="G44" s="1"/>
      <c r="H44" s="1"/>
    </row>
    <row r="45" spans="1:8" ht="15">
      <c r="A45" s="20" t="s">
        <v>61</v>
      </c>
      <c r="B45" s="1"/>
      <c r="C45" s="1"/>
      <c r="D45" s="1"/>
      <c r="E45" s="1"/>
      <c r="F45" s="1"/>
      <c r="G45" s="1"/>
      <c r="H4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</cols>
  <sheetData>
    <row r="1" spans="1:13" ht="12.75">
      <c r="A1" s="6" t="s">
        <v>27</v>
      </c>
      <c r="B1" s="2" t="s">
        <v>8</v>
      </c>
      <c r="C1" s="2" t="s">
        <v>21</v>
      </c>
      <c r="D1" s="9" t="s">
        <v>46</v>
      </c>
      <c r="E1" s="2" t="s">
        <v>51</v>
      </c>
      <c r="F1" s="2" t="s">
        <v>54</v>
      </c>
      <c r="G1" s="2" t="s">
        <v>66</v>
      </c>
      <c r="H1" s="2" t="s">
        <v>68</v>
      </c>
      <c r="I1" s="17" t="s">
        <v>69</v>
      </c>
      <c r="J1" s="18" t="s">
        <v>70</v>
      </c>
      <c r="K1" s="9" t="s">
        <v>77</v>
      </c>
      <c r="L1" s="24" t="s">
        <v>81</v>
      </c>
      <c r="M1" s="44" t="s">
        <v>82</v>
      </c>
    </row>
    <row r="2" spans="1:13" ht="12.75">
      <c r="A2" s="8" t="s">
        <v>26</v>
      </c>
      <c r="B2" s="3">
        <v>1196.3291139240507</v>
      </c>
      <c r="C2" s="3">
        <v>1113.3162108215226</v>
      </c>
      <c r="D2" s="11">
        <v>775.551724137931</v>
      </c>
      <c r="E2" s="3">
        <v>772.05</v>
      </c>
      <c r="F2" s="3">
        <v>814.588785046729</v>
      </c>
      <c r="G2" s="3">
        <v>782.7464788732394</v>
      </c>
      <c r="H2" s="3">
        <v>736.4705882352941</v>
      </c>
      <c r="I2" s="3">
        <v>794.0568475452196</v>
      </c>
      <c r="J2" s="3">
        <v>661.0726150925486</v>
      </c>
      <c r="K2" s="11">
        <v>749.9867109634553</v>
      </c>
      <c r="L2" s="45">
        <v>644.7822859970313</v>
      </c>
      <c r="M2" s="15">
        <v>661.6672125777923</v>
      </c>
    </row>
    <row r="3" spans="1:13" ht="12.75">
      <c r="A3" s="8" t="s">
        <v>25</v>
      </c>
      <c r="B3" s="3">
        <v>769.8007117437722</v>
      </c>
      <c r="C3" s="3">
        <v>873.1548250675818</v>
      </c>
      <c r="D3" s="11">
        <v>539.6187175043327</v>
      </c>
      <c r="E3" s="3">
        <v>538.0747126436781</v>
      </c>
      <c r="F3" s="3">
        <v>518.4943502824859</v>
      </c>
      <c r="G3" s="3">
        <v>530.7725623582767</v>
      </c>
      <c r="H3" s="3">
        <v>530.9215686274509</v>
      </c>
      <c r="I3" s="3">
        <v>525.6539894642169</v>
      </c>
      <c r="J3" s="3">
        <v>487.0327102803738</v>
      </c>
      <c r="K3" s="11">
        <v>461.5584482403787</v>
      </c>
      <c r="L3" s="45">
        <v>484.5666770421095</v>
      </c>
      <c r="M3" s="15">
        <v>475.3859394124846</v>
      </c>
    </row>
    <row r="4" spans="1:13" ht="12.75">
      <c r="A4" s="7" t="s">
        <v>23</v>
      </c>
      <c r="B4" s="3">
        <v>537.8534923339012</v>
      </c>
      <c r="C4" s="3">
        <v>591.8148832679761</v>
      </c>
      <c r="D4" s="11">
        <v>402.15020408163264</v>
      </c>
      <c r="E4" s="3">
        <v>371.28684210526313</v>
      </c>
      <c r="F4" s="3">
        <v>364.0278164116829</v>
      </c>
      <c r="G4" s="3">
        <v>368.3161863443859</v>
      </c>
      <c r="H4" s="3">
        <v>367.3226277372263</v>
      </c>
      <c r="I4" s="3">
        <v>356.7083595223131</v>
      </c>
      <c r="J4" s="3">
        <v>353.9247964270408</v>
      </c>
      <c r="K4" s="11">
        <v>346.69289378019</v>
      </c>
      <c r="L4" s="45">
        <v>338.49039238574096</v>
      </c>
      <c r="M4" s="15">
        <v>328.0853005704254</v>
      </c>
    </row>
    <row r="5" spans="1:13" ht="12.75">
      <c r="A5" s="8" t="s">
        <v>24</v>
      </c>
      <c r="B5" s="3">
        <v>353.81</v>
      </c>
      <c r="C5" s="3">
        <v>391.6280626589927</v>
      </c>
      <c r="D5" s="11">
        <v>289.79932356257046</v>
      </c>
      <c r="E5" s="3">
        <v>261.4404973357016</v>
      </c>
      <c r="F5" s="3">
        <v>266.4801381692573</v>
      </c>
      <c r="G5" s="3">
        <v>260.77249390322163</v>
      </c>
      <c r="H5" s="3">
        <v>264.035447761194</v>
      </c>
      <c r="I5" s="3">
        <v>251.38344313040727</v>
      </c>
      <c r="J5" s="3">
        <v>251.2728258856522</v>
      </c>
      <c r="K5" s="11">
        <v>246.434709452557</v>
      </c>
      <c r="L5" s="45">
        <v>247.4931514833596</v>
      </c>
      <c r="M5" s="15">
        <v>241.42850826775123</v>
      </c>
    </row>
    <row r="9" spans="6:17" ht="12.75">
      <c r="F9" s="2"/>
      <c r="G9" s="2"/>
      <c r="H9" s="2"/>
      <c r="I9" s="2"/>
      <c r="J9" s="2"/>
      <c r="L9" s="2"/>
      <c r="M9" s="2"/>
      <c r="N9" s="2"/>
      <c r="O9" s="2"/>
      <c r="P9" s="2"/>
      <c r="Q9" s="2"/>
    </row>
    <row r="10" spans="6:17" ht="12.75"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</row>
    <row r="11" spans="6:17" ht="12.75">
      <c r="F11" s="3"/>
      <c r="G11" s="3"/>
      <c r="H11" s="3"/>
      <c r="I11" s="3"/>
      <c r="J11" s="3"/>
      <c r="L11" s="3"/>
      <c r="M11" s="3"/>
      <c r="N11" s="3"/>
      <c r="O11" s="3"/>
      <c r="P11" s="3"/>
      <c r="Q11" s="3"/>
    </row>
    <row r="12" spans="6:17" ht="12.75">
      <c r="F12" s="3"/>
      <c r="G12" s="3"/>
      <c r="H12" s="3"/>
      <c r="I12" s="3"/>
      <c r="J12" s="3"/>
      <c r="M12" s="3"/>
      <c r="N12" s="3"/>
      <c r="O12" s="3"/>
      <c r="P12" s="3"/>
      <c r="Q12" s="3"/>
    </row>
    <row r="13" spans="6:17" ht="12.75">
      <c r="F13" s="3"/>
      <c r="G13" s="3"/>
      <c r="H13" s="3"/>
      <c r="I13" s="3"/>
      <c r="J13" s="3"/>
      <c r="M13" s="3"/>
      <c r="N13" s="3"/>
      <c r="O13" s="3"/>
      <c r="P13" s="3"/>
      <c r="Q13" s="3"/>
    </row>
    <row r="16" spans="6:17" ht="12.75">
      <c r="F16" s="2"/>
      <c r="G16" s="2"/>
      <c r="H16" s="2"/>
      <c r="I16" s="2"/>
      <c r="J16" s="2"/>
      <c r="M16" s="2"/>
      <c r="N16" s="2"/>
      <c r="O16" s="9"/>
      <c r="P16" s="9"/>
      <c r="Q16" s="1"/>
    </row>
    <row r="17" spans="6:17" ht="12.75">
      <c r="F17" s="3"/>
      <c r="G17" s="3"/>
      <c r="H17" s="3"/>
      <c r="I17" s="3"/>
      <c r="J17" s="3"/>
      <c r="M17" s="3"/>
      <c r="N17" s="3"/>
      <c r="O17" s="11"/>
      <c r="P17" s="11"/>
      <c r="Q17" s="3"/>
    </row>
    <row r="18" spans="6:17" ht="12.75">
      <c r="F18" s="3"/>
      <c r="G18" s="3"/>
      <c r="H18" s="3"/>
      <c r="I18" s="3"/>
      <c r="J18" s="3"/>
      <c r="M18" s="3"/>
      <c r="N18" s="3"/>
      <c r="O18" s="11"/>
      <c r="P18" s="11"/>
      <c r="Q18" s="3"/>
    </row>
    <row r="19" spans="6:17" ht="12.75">
      <c r="F19" s="3"/>
      <c r="G19" s="3"/>
      <c r="H19" s="3"/>
      <c r="I19" s="3"/>
      <c r="J19" s="3"/>
      <c r="M19" s="3"/>
      <c r="N19" s="3"/>
      <c r="O19" s="11"/>
      <c r="P19" s="11"/>
      <c r="Q19" s="3"/>
    </row>
    <row r="20" spans="6:17" ht="12.75">
      <c r="F20" s="3"/>
      <c r="G20" s="3"/>
      <c r="H20" s="3"/>
      <c r="I20" s="3"/>
      <c r="J20" s="3"/>
      <c r="M20" s="3"/>
      <c r="N20" s="3"/>
      <c r="O20" s="11"/>
      <c r="P20" s="11"/>
      <c r="Q20" s="3"/>
    </row>
    <row r="21" spans="6:7" ht="12.75">
      <c r="F21" s="3"/>
      <c r="G21" s="3"/>
    </row>
    <row r="23" spans="6:8" ht="12.75">
      <c r="F23" s="1"/>
      <c r="G23" s="1"/>
      <c r="H23" s="3"/>
    </row>
    <row r="24" spans="6:10" ht="12.75">
      <c r="F24" s="3"/>
      <c r="G24" s="3"/>
      <c r="H24" s="3"/>
      <c r="I24" s="14"/>
      <c r="J24" s="3"/>
    </row>
    <row r="25" spans="6:10" ht="12.75">
      <c r="F25" s="3"/>
      <c r="G25" s="3"/>
      <c r="H25" s="3"/>
      <c r="I25" s="14"/>
      <c r="J25" s="3"/>
    </row>
    <row r="26" spans="6:10" ht="12.75">
      <c r="F26" s="3"/>
      <c r="G26" s="3"/>
      <c r="H26" s="3"/>
      <c r="I26" s="14"/>
      <c r="J26" s="3"/>
    </row>
    <row r="27" spans="6:11" ht="12.75">
      <c r="F27" s="3"/>
      <c r="G27" s="3"/>
      <c r="H27" s="3"/>
      <c r="I27" s="14"/>
      <c r="J27" s="3"/>
      <c r="K27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9.421875" style="0" customWidth="1"/>
    <col min="2" max="17" width="11.28125" style="0" bestFit="1" customWidth="1"/>
    <col min="19" max="19" width="10.140625" style="0" customWidth="1"/>
    <col min="20" max="20" width="12.421875" style="0" customWidth="1"/>
    <col min="21" max="21" width="10.57421875" style="0" customWidth="1"/>
    <col min="22" max="22" width="12.140625" style="0" customWidth="1"/>
    <col min="24" max="24" width="10.28125" style="0" bestFit="1" customWidth="1"/>
    <col min="28" max="28" width="9.140625" style="3" customWidth="1"/>
  </cols>
  <sheetData>
    <row r="1" spans="1:13" s="1" customFormat="1" ht="12.75">
      <c r="A1" s="6" t="s">
        <v>34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16</v>
      </c>
    </row>
    <row r="2" spans="1:13" ht="12.75">
      <c r="A2" s="7" t="s">
        <v>23</v>
      </c>
      <c r="B2" s="3">
        <v>618</v>
      </c>
      <c r="C2" s="3">
        <v>583</v>
      </c>
      <c r="D2" s="3">
        <v>609</v>
      </c>
      <c r="E2" s="3">
        <v>458</v>
      </c>
      <c r="F2" s="3">
        <v>558</v>
      </c>
      <c r="G2" s="3">
        <v>529</v>
      </c>
      <c r="H2" s="3">
        <v>568</v>
      </c>
      <c r="I2" s="3">
        <v>629</v>
      </c>
      <c r="J2" s="3">
        <v>776</v>
      </c>
      <c r="K2" s="3">
        <v>731</v>
      </c>
      <c r="L2" s="3">
        <v>607</v>
      </c>
      <c r="M2">
        <v>351</v>
      </c>
    </row>
    <row r="3" spans="1:13" ht="12.75">
      <c r="A3" s="8" t="s">
        <v>24</v>
      </c>
      <c r="B3" s="3">
        <v>504</v>
      </c>
      <c r="C3" s="3">
        <v>488</v>
      </c>
      <c r="D3" s="3">
        <v>475</v>
      </c>
      <c r="E3" s="3">
        <v>384</v>
      </c>
      <c r="F3" s="3">
        <v>464</v>
      </c>
      <c r="G3" s="3">
        <v>463</v>
      </c>
      <c r="H3" s="3">
        <v>508</v>
      </c>
      <c r="I3" s="3">
        <v>563</v>
      </c>
      <c r="J3" s="3">
        <v>653</v>
      </c>
      <c r="K3" s="3">
        <v>651</v>
      </c>
      <c r="L3" s="3">
        <v>529</v>
      </c>
      <c r="M3">
        <v>332</v>
      </c>
    </row>
    <row r="4" spans="1:13" ht="12.75">
      <c r="A4" s="8" t="s">
        <v>25</v>
      </c>
      <c r="B4" s="3">
        <v>287</v>
      </c>
      <c r="C4" s="3">
        <v>281</v>
      </c>
      <c r="D4" s="3">
        <v>270</v>
      </c>
      <c r="E4" s="3">
        <v>217</v>
      </c>
      <c r="F4" s="3">
        <v>291</v>
      </c>
      <c r="G4" s="3">
        <v>274</v>
      </c>
      <c r="H4" s="3">
        <v>291</v>
      </c>
      <c r="I4" s="3">
        <v>347</v>
      </c>
      <c r="J4" s="3">
        <v>389</v>
      </c>
      <c r="K4" s="3">
        <v>393</v>
      </c>
      <c r="L4" s="3">
        <v>352</v>
      </c>
      <c r="M4">
        <v>194</v>
      </c>
    </row>
    <row r="5" spans="1:13" ht="12.75">
      <c r="A5" s="8" t="s">
        <v>26</v>
      </c>
      <c r="B5" s="3">
        <v>118</v>
      </c>
      <c r="C5" s="3">
        <v>91</v>
      </c>
      <c r="D5" s="3">
        <v>100</v>
      </c>
      <c r="E5" s="3">
        <v>66</v>
      </c>
      <c r="F5" s="3">
        <v>101</v>
      </c>
      <c r="G5" s="3">
        <v>117</v>
      </c>
      <c r="H5" s="3">
        <v>93</v>
      </c>
      <c r="I5" s="3">
        <v>99</v>
      </c>
      <c r="J5" s="3">
        <v>116</v>
      </c>
      <c r="K5" s="3">
        <v>148</v>
      </c>
      <c r="L5" s="3">
        <v>112</v>
      </c>
      <c r="M5">
        <v>60</v>
      </c>
    </row>
    <row r="6" spans="1:13" ht="12.75">
      <c r="A6" s="4" t="s">
        <v>35</v>
      </c>
      <c r="B6" s="3">
        <f aca="true" t="shared" si="0" ref="B6:M6">SUM(B2:B5)</f>
        <v>1527</v>
      </c>
      <c r="C6" s="3">
        <f t="shared" si="0"/>
        <v>1443</v>
      </c>
      <c r="D6" s="3">
        <f t="shared" si="0"/>
        <v>1454</v>
      </c>
      <c r="E6" s="3">
        <f t="shared" si="0"/>
        <v>1125</v>
      </c>
      <c r="F6" s="3">
        <f t="shared" si="0"/>
        <v>1414</v>
      </c>
      <c r="G6" s="3">
        <f t="shared" si="0"/>
        <v>1383</v>
      </c>
      <c r="H6" s="3">
        <f t="shared" si="0"/>
        <v>1460</v>
      </c>
      <c r="I6" s="3">
        <f t="shared" si="0"/>
        <v>1638</v>
      </c>
      <c r="J6" s="3">
        <f t="shared" si="0"/>
        <v>1934</v>
      </c>
      <c r="K6" s="3">
        <f t="shared" si="0"/>
        <v>1923</v>
      </c>
      <c r="L6" s="3">
        <f t="shared" si="0"/>
        <v>1600</v>
      </c>
      <c r="M6" s="3">
        <f t="shared" si="0"/>
        <v>937</v>
      </c>
    </row>
    <row r="7" spans="5:24" ht="12.75">
      <c r="E7" s="12"/>
      <c r="X7" s="10"/>
    </row>
    <row r="8" ht="12.75">
      <c r="X8" s="10"/>
    </row>
    <row r="9" spans="1:24" ht="12.75">
      <c r="A9" s="6" t="s">
        <v>36</v>
      </c>
      <c r="B9" s="1" t="s">
        <v>17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18</v>
      </c>
      <c r="I9" s="2" t="s">
        <v>19</v>
      </c>
      <c r="J9" s="2" t="s">
        <v>21</v>
      </c>
      <c r="K9" s="9" t="s">
        <v>28</v>
      </c>
      <c r="L9" s="9" t="s">
        <v>29</v>
      </c>
      <c r="M9" s="2" t="s">
        <v>30</v>
      </c>
      <c r="X9" s="10"/>
    </row>
    <row r="10" spans="1:24" ht="12.75">
      <c r="A10" s="7" t="s">
        <v>23</v>
      </c>
      <c r="B10">
        <v>820</v>
      </c>
      <c r="C10" s="3">
        <v>716</v>
      </c>
      <c r="D10" s="3">
        <v>763</v>
      </c>
      <c r="E10" s="3">
        <v>599</v>
      </c>
      <c r="F10" s="3">
        <v>706</v>
      </c>
      <c r="G10" s="3">
        <v>765</v>
      </c>
      <c r="H10" s="3">
        <v>833</v>
      </c>
      <c r="I10" s="3">
        <v>888</v>
      </c>
      <c r="J10">
        <v>1182</v>
      </c>
      <c r="K10" s="10">
        <v>1072</v>
      </c>
      <c r="L10" s="11">
        <v>938</v>
      </c>
      <c r="M10">
        <v>579</v>
      </c>
      <c r="X10" s="10"/>
    </row>
    <row r="11" spans="1:24" ht="12.75">
      <c r="A11" s="8" t="s">
        <v>24</v>
      </c>
      <c r="B11">
        <v>628</v>
      </c>
      <c r="C11" s="3">
        <v>554</v>
      </c>
      <c r="D11" s="3">
        <v>600</v>
      </c>
      <c r="E11" s="3">
        <v>522</v>
      </c>
      <c r="F11" s="3">
        <v>661</v>
      </c>
      <c r="G11" s="3">
        <v>616</v>
      </c>
      <c r="H11" s="3">
        <v>705</v>
      </c>
      <c r="I11" s="3">
        <v>682</v>
      </c>
      <c r="J11">
        <v>809</v>
      </c>
      <c r="K11" s="10">
        <v>720</v>
      </c>
      <c r="L11" s="11">
        <v>664</v>
      </c>
      <c r="M11">
        <v>455</v>
      </c>
      <c r="X11" s="10"/>
    </row>
    <row r="12" spans="1:24" ht="12.75">
      <c r="A12" s="8" t="s">
        <v>25</v>
      </c>
      <c r="B12">
        <v>370</v>
      </c>
      <c r="C12" s="3">
        <v>386</v>
      </c>
      <c r="D12" s="3">
        <v>389</v>
      </c>
      <c r="E12" s="3">
        <v>314</v>
      </c>
      <c r="F12" s="3">
        <v>353</v>
      </c>
      <c r="G12" s="3">
        <v>372</v>
      </c>
      <c r="H12" s="3">
        <v>437</v>
      </c>
      <c r="I12">
        <v>463</v>
      </c>
      <c r="J12">
        <v>673</v>
      </c>
      <c r="K12" s="10">
        <v>606</v>
      </c>
      <c r="L12" s="10">
        <v>521</v>
      </c>
      <c r="M12">
        <v>317</v>
      </c>
      <c r="X12" s="10"/>
    </row>
    <row r="13" spans="1:28" ht="12.75">
      <c r="A13" s="8" t="s">
        <v>26</v>
      </c>
      <c r="B13">
        <v>154</v>
      </c>
      <c r="C13" s="3">
        <v>108</v>
      </c>
      <c r="D13" s="3">
        <v>123</v>
      </c>
      <c r="E13" s="3">
        <v>95</v>
      </c>
      <c r="F13" s="3">
        <v>119</v>
      </c>
      <c r="G13" s="3">
        <v>93</v>
      </c>
      <c r="H13" s="3">
        <v>118</v>
      </c>
      <c r="I13">
        <v>118</v>
      </c>
      <c r="J13">
        <v>193</v>
      </c>
      <c r="K13" s="10">
        <v>172</v>
      </c>
      <c r="L13" s="10">
        <v>149</v>
      </c>
      <c r="M13">
        <v>97</v>
      </c>
      <c r="AB13"/>
    </row>
    <row r="14" spans="1:24" ht="12.75">
      <c r="A14" s="4" t="s">
        <v>37</v>
      </c>
      <c r="B14" s="3">
        <f aca="true" t="shared" si="1" ref="B14:M14">SUM(B10:B13)</f>
        <v>1972</v>
      </c>
      <c r="C14" s="3">
        <f t="shared" si="1"/>
        <v>1764</v>
      </c>
      <c r="D14" s="3">
        <f t="shared" si="1"/>
        <v>1875</v>
      </c>
      <c r="E14" s="3">
        <f t="shared" si="1"/>
        <v>1530</v>
      </c>
      <c r="F14" s="3">
        <f t="shared" si="1"/>
        <v>1839</v>
      </c>
      <c r="G14" s="3">
        <f t="shared" si="1"/>
        <v>1846</v>
      </c>
      <c r="H14" s="3">
        <f t="shared" si="1"/>
        <v>2093</v>
      </c>
      <c r="I14" s="3">
        <f t="shared" si="1"/>
        <v>2151</v>
      </c>
      <c r="J14" s="3">
        <f t="shared" si="1"/>
        <v>2857</v>
      </c>
      <c r="K14" s="11">
        <f t="shared" si="1"/>
        <v>2570</v>
      </c>
      <c r="L14" s="11">
        <f t="shared" si="1"/>
        <v>2272</v>
      </c>
      <c r="M14" s="3">
        <f t="shared" si="1"/>
        <v>1448</v>
      </c>
      <c r="X14" s="10"/>
    </row>
    <row r="15" spans="5:24" ht="12.75">
      <c r="E15" s="12"/>
      <c r="X15" s="10"/>
    </row>
    <row r="16" ht="12.75">
      <c r="X16" s="10"/>
    </row>
    <row r="17" spans="1:24" ht="12.75">
      <c r="A17" s="6" t="s">
        <v>38</v>
      </c>
      <c r="B17" s="2" t="s">
        <v>31</v>
      </c>
      <c r="C17" s="2" t="s">
        <v>32</v>
      </c>
      <c r="D17" s="16" t="s">
        <v>33</v>
      </c>
      <c r="E17" s="2" t="s">
        <v>67</v>
      </c>
      <c r="F17" s="17" t="s">
        <v>43</v>
      </c>
      <c r="G17" s="18" t="s">
        <v>44</v>
      </c>
      <c r="H17" s="18" t="s">
        <v>45</v>
      </c>
      <c r="I17" s="9" t="s">
        <v>71</v>
      </c>
      <c r="J17" s="9" t="s">
        <v>46</v>
      </c>
      <c r="K17" s="9" t="s">
        <v>47</v>
      </c>
      <c r="L17" s="9" t="s">
        <v>48</v>
      </c>
      <c r="M17" s="2" t="s">
        <v>49</v>
      </c>
      <c r="X17" s="10"/>
    </row>
    <row r="18" spans="1:24" ht="12.75">
      <c r="A18" s="7" t="s">
        <v>23</v>
      </c>
      <c r="B18">
        <v>1036</v>
      </c>
      <c r="C18" s="3">
        <v>1030</v>
      </c>
      <c r="D18" s="3">
        <v>1207</v>
      </c>
      <c r="E18" s="13">
        <v>1016</v>
      </c>
      <c r="F18">
        <v>1093</v>
      </c>
      <c r="G18" s="10">
        <v>1058</v>
      </c>
      <c r="H18" s="10">
        <v>1081</v>
      </c>
      <c r="I18" s="10">
        <v>1107</v>
      </c>
      <c r="J18" s="10">
        <v>1593</v>
      </c>
      <c r="K18" s="10">
        <v>1221</v>
      </c>
      <c r="L18">
        <v>916</v>
      </c>
      <c r="M18">
        <v>557</v>
      </c>
      <c r="X18" s="10"/>
    </row>
    <row r="19" spans="1:24" ht="12.75">
      <c r="A19" s="8" t="s">
        <v>24</v>
      </c>
      <c r="B19">
        <v>656</v>
      </c>
      <c r="C19" s="3">
        <v>730</v>
      </c>
      <c r="D19" s="3">
        <v>901</v>
      </c>
      <c r="E19" s="13">
        <v>769</v>
      </c>
      <c r="F19">
        <v>772</v>
      </c>
      <c r="G19" s="10">
        <v>830</v>
      </c>
      <c r="H19" s="10">
        <v>880</v>
      </c>
      <c r="I19" s="10">
        <v>843</v>
      </c>
      <c r="J19" s="10">
        <v>1115</v>
      </c>
      <c r="K19" s="10">
        <v>862</v>
      </c>
      <c r="L19">
        <v>783</v>
      </c>
      <c r="M19">
        <v>417</v>
      </c>
      <c r="X19" s="10"/>
    </row>
    <row r="20" spans="1:24" ht="12.75">
      <c r="A20" s="8" t="s">
        <v>25</v>
      </c>
      <c r="B20">
        <v>545</v>
      </c>
      <c r="C20" s="3">
        <v>561</v>
      </c>
      <c r="D20" s="3">
        <v>636</v>
      </c>
      <c r="E20" s="13">
        <v>480</v>
      </c>
      <c r="F20">
        <v>574</v>
      </c>
      <c r="G20" s="10">
        <v>536</v>
      </c>
      <c r="H20" s="10">
        <v>575</v>
      </c>
      <c r="I20" s="10">
        <v>567</v>
      </c>
      <c r="J20" s="10">
        <v>744</v>
      </c>
      <c r="K20" s="10">
        <v>617</v>
      </c>
      <c r="L20">
        <v>447</v>
      </c>
      <c r="M20">
        <v>247</v>
      </c>
      <c r="X20" s="10"/>
    </row>
    <row r="21" spans="1:24" ht="12.75">
      <c r="A21" s="8" t="s">
        <v>26</v>
      </c>
      <c r="B21">
        <v>157</v>
      </c>
      <c r="C21" s="3">
        <v>169</v>
      </c>
      <c r="D21" s="3">
        <v>173</v>
      </c>
      <c r="E21" s="13">
        <v>146</v>
      </c>
      <c r="F21">
        <v>149</v>
      </c>
      <c r="G21" s="10">
        <v>142</v>
      </c>
      <c r="H21" s="10">
        <v>137</v>
      </c>
      <c r="I21" s="10">
        <v>142</v>
      </c>
      <c r="J21" s="10">
        <v>189</v>
      </c>
      <c r="K21" s="10">
        <v>153</v>
      </c>
      <c r="L21">
        <v>123</v>
      </c>
      <c r="M21">
        <v>68</v>
      </c>
      <c r="X21" s="10"/>
    </row>
    <row r="22" spans="1:24" ht="12.75">
      <c r="A22" s="4" t="s">
        <v>39</v>
      </c>
      <c r="B22" s="3">
        <f aca="true" t="shared" si="2" ref="B22:J22">SUM(B18:B21)</f>
        <v>2394</v>
      </c>
      <c r="C22" s="3">
        <f t="shared" si="2"/>
        <v>2490</v>
      </c>
      <c r="D22" s="3">
        <f t="shared" si="2"/>
        <v>2917</v>
      </c>
      <c r="E22" s="3">
        <f t="shared" si="2"/>
        <v>2411</v>
      </c>
      <c r="F22" s="3">
        <f t="shared" si="2"/>
        <v>2588</v>
      </c>
      <c r="G22" s="11">
        <f t="shared" si="2"/>
        <v>2566</v>
      </c>
      <c r="H22" s="11">
        <f t="shared" si="2"/>
        <v>2673</v>
      </c>
      <c r="I22" s="11">
        <f t="shared" si="2"/>
        <v>2659</v>
      </c>
      <c r="J22" s="11">
        <f t="shared" si="2"/>
        <v>3641</v>
      </c>
      <c r="K22" s="11">
        <f>SUM(K18:K21)</f>
        <v>2853</v>
      </c>
      <c r="L22" s="11">
        <f>SUM(L18:L21)</f>
        <v>2269</v>
      </c>
      <c r="M22" s="11">
        <f>SUM(M18:M21)</f>
        <v>1289</v>
      </c>
      <c r="X22" s="10"/>
    </row>
    <row r="23" spans="1:24" ht="12.75">
      <c r="A23" s="4"/>
      <c r="B23" s="3"/>
      <c r="C23" s="3"/>
      <c r="D23" s="3"/>
      <c r="E23" s="3"/>
      <c r="F23" s="3"/>
      <c r="G23" s="11"/>
      <c r="H23" s="11"/>
      <c r="I23" s="11"/>
      <c r="J23" s="11"/>
      <c r="K23" s="11"/>
      <c r="L23" s="11"/>
      <c r="M23" s="11"/>
      <c r="X23" s="10"/>
    </row>
    <row r="24" spans="1:24" ht="12.75">
      <c r="A24" s="4"/>
      <c r="B24" s="3"/>
      <c r="C24" s="3"/>
      <c r="D24" s="3"/>
      <c r="E24" s="3"/>
      <c r="F24" s="3"/>
      <c r="G24" s="11"/>
      <c r="H24" s="11"/>
      <c r="I24" s="11"/>
      <c r="J24" s="11"/>
      <c r="K24" s="11"/>
      <c r="L24" s="11"/>
      <c r="M24" s="11"/>
      <c r="X24" s="10"/>
    </row>
    <row r="25" spans="1:24" ht="12.75">
      <c r="A25" s="6" t="s">
        <v>50</v>
      </c>
      <c r="B25" s="2" t="s">
        <v>51</v>
      </c>
      <c r="C25" s="2" t="s">
        <v>54</v>
      </c>
      <c r="D25" s="2" t="s">
        <v>66</v>
      </c>
      <c r="E25" s="2" t="s">
        <v>68</v>
      </c>
      <c r="F25" s="17" t="s">
        <v>69</v>
      </c>
      <c r="G25" s="37" t="s">
        <v>70</v>
      </c>
      <c r="H25" s="2" t="s">
        <v>77</v>
      </c>
      <c r="I25" s="9" t="s">
        <v>81</v>
      </c>
      <c r="J25" s="44" t="s">
        <v>82</v>
      </c>
      <c r="K25" s="57" t="s">
        <v>84</v>
      </c>
      <c r="L25" s="11"/>
      <c r="M25" s="11"/>
      <c r="X25" s="10"/>
    </row>
    <row r="26" spans="1:24" ht="12.75">
      <c r="A26" s="7" t="s">
        <v>23</v>
      </c>
      <c r="B26">
        <v>917</v>
      </c>
      <c r="C26">
        <v>885</v>
      </c>
      <c r="D26">
        <v>1065</v>
      </c>
      <c r="E26">
        <v>805</v>
      </c>
      <c r="F26">
        <v>855</v>
      </c>
      <c r="G26" s="8">
        <v>1175</v>
      </c>
      <c r="H26">
        <v>1112</v>
      </c>
      <c r="I26">
        <v>1219</v>
      </c>
      <c r="J26" s="51">
        <v>1631</v>
      </c>
      <c r="K26">
        <f>SUM(B26:J26)</f>
        <v>9664</v>
      </c>
      <c r="L26" s="11"/>
      <c r="M26" s="11"/>
      <c r="X26" s="10"/>
    </row>
    <row r="27" spans="1:24" ht="12.75">
      <c r="A27" s="8" t="s">
        <v>24</v>
      </c>
      <c r="B27">
        <v>734</v>
      </c>
      <c r="C27">
        <v>741</v>
      </c>
      <c r="D27">
        <v>863</v>
      </c>
      <c r="E27">
        <v>615</v>
      </c>
      <c r="F27">
        <v>680</v>
      </c>
      <c r="G27" s="8">
        <v>1007</v>
      </c>
      <c r="H27">
        <v>940</v>
      </c>
      <c r="I27">
        <v>939</v>
      </c>
      <c r="J27" s="51">
        <v>1249</v>
      </c>
      <c r="K27">
        <f>SUM(B27:J27)</f>
        <v>7768</v>
      </c>
      <c r="L27" s="11"/>
      <c r="M27" s="11"/>
      <c r="X27" s="10"/>
    </row>
    <row r="28" spans="1:24" ht="12.75">
      <c r="A28" s="8" t="s">
        <v>25</v>
      </c>
      <c r="B28">
        <v>442</v>
      </c>
      <c r="C28">
        <v>446</v>
      </c>
      <c r="D28">
        <v>490</v>
      </c>
      <c r="E28">
        <v>362</v>
      </c>
      <c r="F28">
        <v>427</v>
      </c>
      <c r="G28" s="8">
        <v>522</v>
      </c>
      <c r="H28">
        <v>520</v>
      </c>
      <c r="I28">
        <v>611</v>
      </c>
      <c r="J28" s="51">
        <v>751</v>
      </c>
      <c r="K28">
        <f>SUM(B28:J28)</f>
        <v>4571</v>
      </c>
      <c r="L28" s="11"/>
      <c r="M28" s="11"/>
      <c r="X28" s="10"/>
    </row>
    <row r="29" spans="1:24" ht="12.75">
      <c r="A29" s="8" t="s">
        <v>26</v>
      </c>
      <c r="B29">
        <v>124</v>
      </c>
      <c r="C29">
        <v>124</v>
      </c>
      <c r="D29">
        <v>101</v>
      </c>
      <c r="E29">
        <v>85</v>
      </c>
      <c r="F29">
        <v>109</v>
      </c>
      <c r="G29" s="8">
        <v>115</v>
      </c>
      <c r="H29">
        <v>132</v>
      </c>
      <c r="I29">
        <v>121</v>
      </c>
      <c r="J29" s="51">
        <v>174</v>
      </c>
      <c r="K29">
        <f>SUM(B29:J29)</f>
        <v>1085</v>
      </c>
      <c r="L29" s="11"/>
      <c r="M29" s="11"/>
      <c r="X29" s="10"/>
    </row>
    <row r="30" spans="1:24" ht="12.75">
      <c r="A30" s="4" t="s">
        <v>52</v>
      </c>
      <c r="B30" s="22">
        <f aca="true" t="shared" si="3" ref="B30:G30">SUM(B26:B29)</f>
        <v>2217</v>
      </c>
      <c r="C30" s="22">
        <f t="shared" si="3"/>
        <v>2196</v>
      </c>
      <c r="D30" s="22">
        <f t="shared" si="3"/>
        <v>2519</v>
      </c>
      <c r="E30" s="22">
        <f t="shared" si="3"/>
        <v>1867</v>
      </c>
      <c r="F30" s="22">
        <f t="shared" si="3"/>
        <v>2071</v>
      </c>
      <c r="G30" s="22">
        <f t="shared" si="3"/>
        <v>2819</v>
      </c>
      <c r="H30" s="22">
        <f>SUM(H26:H29)</f>
        <v>2704</v>
      </c>
      <c r="I30" s="22">
        <f>SUM(I26:I29)</f>
        <v>2890</v>
      </c>
      <c r="J30" s="52">
        <f>SUM(J26:J29)</f>
        <v>3805</v>
      </c>
      <c r="K30" s="52">
        <f>SUM(K26:K29)</f>
        <v>23088</v>
      </c>
      <c r="L30" s="11"/>
      <c r="M30" s="11"/>
      <c r="X30" s="10"/>
    </row>
    <row r="31" spans="1:24" ht="12.75">
      <c r="A31" s="4"/>
      <c r="B31" s="22"/>
      <c r="C31" s="22"/>
      <c r="D31" s="22"/>
      <c r="E31" s="22"/>
      <c r="F31" s="22"/>
      <c r="G31" s="22"/>
      <c r="H31" s="22"/>
      <c r="K31" s="23"/>
      <c r="L31" s="11"/>
      <c r="M31" s="11"/>
      <c r="X31" s="10"/>
    </row>
    <row r="32" spans="1:24" ht="12.75">
      <c r="A32" s="4"/>
      <c r="B32" s="3"/>
      <c r="C32" s="3"/>
      <c r="D32" s="3"/>
      <c r="E32" s="3"/>
      <c r="F32" s="3"/>
      <c r="G32" s="11"/>
      <c r="H32" s="11"/>
      <c r="I32" s="11"/>
      <c r="J32" s="11"/>
      <c r="K32" s="11"/>
      <c r="L32" s="11"/>
      <c r="M32" s="11"/>
      <c r="X32" s="10"/>
    </row>
    <row r="33" s="1" customFormat="1" ht="14.25">
      <c r="A33" s="19" t="s">
        <v>62</v>
      </c>
    </row>
    <row r="34" s="1" customFormat="1" ht="15">
      <c r="A34" s="20" t="s">
        <v>55</v>
      </c>
    </row>
    <row r="35" s="1" customFormat="1" ht="15">
      <c r="A35" s="20" t="s">
        <v>56</v>
      </c>
    </row>
    <row r="36" s="1" customFormat="1" ht="15">
      <c r="A36" s="20" t="s">
        <v>65</v>
      </c>
    </row>
    <row r="37" s="1" customFormat="1" ht="12.75"/>
    <row r="38" s="1" customFormat="1" ht="14.25">
      <c r="A38" s="19" t="s">
        <v>57</v>
      </c>
    </row>
    <row r="39" s="1" customFormat="1" ht="15">
      <c r="A39" s="20" t="s">
        <v>58</v>
      </c>
    </row>
    <row r="40" spans="1:8" ht="15">
      <c r="A40" s="20" t="s">
        <v>59</v>
      </c>
      <c r="B40" s="1"/>
      <c r="C40" s="1"/>
      <c r="D40" s="1"/>
      <c r="E40" s="1"/>
      <c r="F40" s="1"/>
      <c r="G40" s="1"/>
      <c r="H40" s="1"/>
    </row>
    <row r="41" spans="1:8" ht="15">
      <c r="A41" s="20" t="s">
        <v>60</v>
      </c>
      <c r="B41" s="1"/>
      <c r="C41" s="1"/>
      <c r="D41" s="1"/>
      <c r="E41" s="1"/>
      <c r="F41" s="1"/>
      <c r="G41" s="1"/>
      <c r="H41" s="1"/>
    </row>
    <row r="42" spans="1:8" ht="15">
      <c r="A42" s="20" t="s">
        <v>63</v>
      </c>
      <c r="B42" s="1"/>
      <c r="C42" s="1"/>
      <c r="D42" s="1"/>
      <c r="E42" s="1"/>
      <c r="F42" s="1"/>
      <c r="G42" s="1"/>
      <c r="H42" s="1"/>
    </row>
    <row r="43" spans="1:8" ht="15">
      <c r="A43" s="20" t="s">
        <v>64</v>
      </c>
      <c r="B43" s="1"/>
      <c r="C43" s="1"/>
      <c r="D43" s="1"/>
      <c r="E43" s="1"/>
      <c r="F43" s="1"/>
      <c r="G43" s="1"/>
      <c r="H43" s="1"/>
    </row>
    <row r="44" spans="1:8" ht="15">
      <c r="A44" s="20" t="s">
        <v>61</v>
      </c>
      <c r="B44" s="1"/>
      <c r="C44" s="1"/>
      <c r="D44" s="1"/>
      <c r="E44" s="1"/>
      <c r="F44" s="1"/>
      <c r="G44" s="1"/>
      <c r="H44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0" bestFit="1" customWidth="1"/>
    <col min="2" max="4" width="8.57421875" style="0" bestFit="1" customWidth="1"/>
    <col min="5" max="5" width="8.57421875" style="10" bestFit="1" customWidth="1"/>
  </cols>
  <sheetData>
    <row r="1" spans="1:12" ht="12.75">
      <c r="A1" s="6" t="s">
        <v>22</v>
      </c>
      <c r="B1" s="2" t="s">
        <v>8</v>
      </c>
      <c r="C1" s="2" t="s">
        <v>21</v>
      </c>
      <c r="D1" s="9" t="s">
        <v>46</v>
      </c>
      <c r="E1" s="44" t="s">
        <v>82</v>
      </c>
      <c r="F1" s="9"/>
      <c r="G1" s="9"/>
      <c r="H1" s="2"/>
      <c r="I1" s="2"/>
      <c r="J1" s="2"/>
      <c r="K1" s="2"/>
      <c r="L1" s="2"/>
    </row>
    <row r="2" spans="1:6" ht="12.75">
      <c r="A2" s="7" t="s">
        <v>23</v>
      </c>
      <c r="B2" s="3">
        <v>776</v>
      </c>
      <c r="C2">
        <v>1182</v>
      </c>
      <c r="D2" s="10">
        <v>1593</v>
      </c>
      <c r="E2" s="51">
        <v>1631</v>
      </c>
      <c r="F2" s="10"/>
    </row>
    <row r="3" spans="1:6" ht="12.75">
      <c r="A3" s="8" t="s">
        <v>24</v>
      </c>
      <c r="B3" s="3">
        <v>653</v>
      </c>
      <c r="C3">
        <v>809</v>
      </c>
      <c r="D3" s="10">
        <v>1115</v>
      </c>
      <c r="E3" s="51">
        <v>1249</v>
      </c>
      <c r="F3" s="10"/>
    </row>
    <row r="4" spans="1:6" ht="12.75">
      <c r="A4" s="8" t="s">
        <v>25</v>
      </c>
      <c r="B4" s="3">
        <v>389</v>
      </c>
      <c r="C4">
        <v>673</v>
      </c>
      <c r="D4" s="10">
        <v>744</v>
      </c>
      <c r="E4" s="51">
        <v>751</v>
      </c>
      <c r="F4" s="10"/>
    </row>
    <row r="5" spans="1:6" ht="12.75">
      <c r="A5" s="8" t="s">
        <v>26</v>
      </c>
      <c r="B5" s="3">
        <v>116</v>
      </c>
      <c r="C5">
        <v>193</v>
      </c>
      <c r="D5" s="10">
        <v>189</v>
      </c>
      <c r="E5" s="51">
        <v>174</v>
      </c>
      <c r="F5" s="10"/>
    </row>
    <row r="6" spans="1:12" ht="12.75">
      <c r="A6" s="4" t="s">
        <v>20</v>
      </c>
      <c r="B6" s="3">
        <f>SUM(B2:B5)</f>
        <v>1934</v>
      </c>
      <c r="C6" s="3">
        <f>SUM(C2:C5)</f>
        <v>2857</v>
      </c>
      <c r="D6" s="11">
        <f>SUM(D2:D5)</f>
        <v>3641</v>
      </c>
      <c r="E6" s="52">
        <f>SUM(E2:E5)</f>
        <v>3805</v>
      </c>
      <c r="F6" s="11"/>
      <c r="G6" s="11"/>
      <c r="H6" s="11"/>
      <c r="I6" s="3"/>
      <c r="J6" s="3"/>
      <c r="K6" s="3"/>
      <c r="L6" s="3"/>
    </row>
    <row r="23" ht="12.75">
      <c r="N23" s="3"/>
    </row>
    <row r="24" ht="12.75">
      <c r="N24" s="3"/>
    </row>
    <row r="25" ht="12.75">
      <c r="K25" s="3"/>
    </row>
    <row r="26" ht="12.75">
      <c r="K26" s="3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dc</cp:lastModifiedBy>
  <dcterms:created xsi:type="dcterms:W3CDTF">2008-07-21T06:46:56Z</dcterms:created>
  <dcterms:modified xsi:type="dcterms:W3CDTF">2010-10-04T06:06:37Z</dcterms:modified>
  <cp:category/>
  <cp:version/>
  <cp:contentType/>
  <cp:contentStatus/>
</cp:coreProperties>
</file>