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90" windowHeight="4575" tabRatio="907"/>
  </bookViews>
  <sheets>
    <sheet name="Contributii PFA - 2018" sheetId="4" r:id="rId1"/>
  </sheets>
  <externalReferences>
    <externalReference r:id="rId2"/>
  </externalReferences>
  <definedNames>
    <definedName name="_FRR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3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4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pos42">#REF!</definedName>
    <definedName name="_SVC1">'[1]3 credite'!$B$104</definedName>
    <definedName name="AMORTIZAREA">#REF!</definedName>
    <definedName name="bh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bilant">#REF!</definedName>
    <definedName name="BILANT1">'[1]3 credite'!$B$133</definedName>
    <definedName name="cash">#REF!</definedName>
    <definedName name="cazar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cc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hemical_total">#REF!</definedName>
    <definedName name="COGS">#REF!</definedName>
    <definedName name="dateintr">#REF!</definedName>
    <definedName name="DATINT">'[1]3 credite'!$B$2</definedName>
    <definedName name="ee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salonare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xcel_BuiltIn_Database">#REF!</definedName>
    <definedName name="ExtProfit">#REF!</definedName>
    <definedName name="ffff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fgg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GD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inish_total">#REF!</definedName>
    <definedName name="FinProfit">#REF!</definedName>
    <definedName name="Gigel">#REF!</definedName>
    <definedName name="IncTax">#REF!</definedName>
    <definedName name="ink_total">#REF!</definedName>
    <definedName name="mm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nuster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i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j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pProfit">#REF!</definedName>
    <definedName name="other_total">#REF!</definedName>
    <definedName name="pack_total">#REF!</definedName>
    <definedName name="plates_total">#REF!</definedName>
    <definedName name="producti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ur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oundOpt">#REF!</definedName>
    <definedName name="Sales">#REF!</definedName>
    <definedName name="svc">#REF!</definedName>
    <definedName name="Total_hartie">#REF!</definedName>
    <definedName name="tttt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valuevx">42.314159</definedName>
    <definedName name="van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wrn.application.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l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x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yvo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</definedNames>
  <calcPr calcId="125725"/>
</workbook>
</file>

<file path=xl/calcChain.xml><?xml version="1.0" encoding="utf-8"?>
<calcChain xmlns="http://schemas.openxmlformats.org/spreadsheetml/2006/main">
  <c r="D80" i="4"/>
  <c r="H8"/>
  <c r="H10" s="1"/>
  <c r="D8"/>
  <c r="D10" s="1"/>
</calcChain>
</file>

<file path=xl/comments1.xml><?xml version="1.0" encoding="utf-8"?>
<comments xmlns="http://schemas.openxmlformats.org/spreadsheetml/2006/main">
  <authors>
    <author>catalin</author>
    <author>Macro T</author>
  </authors>
  <commentList>
    <comment ref="F4" authorId="0">
      <text>
        <r>
          <rPr>
            <sz val="9"/>
            <color indexed="81"/>
            <rFont val="Tahoma"/>
            <family val="2"/>
          </rPr>
          <t>Cel puțin 22.800 de lei, reprezentând valoarea a 12 salarii minime brute pe economie.</t>
        </r>
      </text>
    </comment>
    <comment ref="D8" authorId="1">
      <text>
        <r>
          <rPr>
            <sz val="9"/>
            <color indexed="81"/>
            <rFont val="Tahoma"/>
            <charset val="1"/>
          </rPr>
          <t>Cel puțin egal cu salariul minim brut lunar pe economie începând cu 1 ianuarie 2018, respectiv 1.900 de lei.</t>
        </r>
      </text>
    </comment>
  </commentList>
</comments>
</file>

<file path=xl/sharedStrings.xml><?xml version="1.0" encoding="utf-8"?>
<sst xmlns="http://schemas.openxmlformats.org/spreadsheetml/2006/main" count="11" uniqueCount="11">
  <si>
    <t>Contribuții sociale pentru pensii</t>
  </si>
  <si>
    <t>Contribuții sociale pentru sănătate</t>
  </si>
  <si>
    <t>Contribuția anuală pentru CAS:</t>
  </si>
  <si>
    <t>Contribuția anuală pentru CASS:</t>
  </si>
  <si>
    <t>Baza lunară pentru calculul CAS:</t>
  </si>
  <si>
    <t>Plata efectivă se va face astfel:</t>
  </si>
  <si>
    <t>CALCULATOR CONTRIBUȚII SOCIALE - FORMULARUL 212</t>
  </si>
  <si>
    <t>Venitul ales, declarat prin intermediul Formularului 212:</t>
  </si>
  <si>
    <t>Baza de calcul pentru  CASS:</t>
  </si>
  <si>
    <t>Până la 15 martie 2019:</t>
  </si>
  <si>
    <t>Pentru plata anticipată se pot obține bonificații. Mai multe detalii aici.</t>
  </si>
</sst>
</file>

<file path=xl/styles.xml><?xml version="1.0" encoding="utf-8"?>
<styleSheet xmlns="http://schemas.openxmlformats.org/spreadsheetml/2006/main">
  <numFmts count="2">
    <numFmt numFmtId="164" formatCode="#,##0.00\ &quot;lei&quot;"/>
    <numFmt numFmtId="165" formatCode="m\/yy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sz val="10"/>
      <color indexed="21"/>
      <name val="Arial"/>
      <family val="2"/>
    </font>
    <font>
      <sz val="11"/>
      <color indexed="52"/>
      <name val="Calibri"/>
      <family val="2"/>
      <charset val="238"/>
    </font>
    <font>
      <b/>
      <u/>
      <sz val="12"/>
      <color indexed="21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21"/>
      <name val="Arial CE"/>
      <family val="2"/>
      <charset val="238"/>
    </font>
    <font>
      <sz val="10"/>
      <color indexed="12"/>
      <name val="LinePrinter"/>
      <family val="3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indexed="54"/>
      <name val="Calibri Light"/>
      <family val="2"/>
    </font>
    <font>
      <b/>
      <sz val="14"/>
      <color indexed="9"/>
      <name val="Arial"/>
      <family val="2"/>
    </font>
    <font>
      <b/>
      <sz val="11"/>
      <color indexed="9"/>
      <name val="Calibri"/>
      <family val="2"/>
      <charset val="238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charset val="1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9"/>
      <color indexed="81"/>
      <name val="Tahoma"/>
      <family val="2"/>
    </font>
    <font>
      <u/>
      <sz val="15.95"/>
      <color theme="10"/>
      <name val="Calibri"/>
      <family val="2"/>
    </font>
    <font>
      <u/>
      <sz val="10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1"/>
        <bgColor indexed="38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9" tint="-0.249977111117893"/>
        <b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3" fillId="5" borderId="0" applyNumberFormat="0" applyBorder="0" applyAlignment="0" applyProtection="0"/>
    <xf numFmtId="0" fontId="4" fillId="4" borderId="4" applyNumberFormat="0" applyAlignment="0" applyProtection="0"/>
    <xf numFmtId="0" fontId="5" fillId="6" borderId="0" applyBorder="0">
      <alignment horizontal="center" vertical="center"/>
    </xf>
    <xf numFmtId="0" fontId="1" fillId="0" borderId="5" applyNumberFormat="0" applyFill="0" applyAlignment="0" applyProtection="0"/>
    <xf numFmtId="0" fontId="6" fillId="0" borderId="0" applyFill="0" applyBorder="0">
      <alignment horizontal="justify" vertical="top" wrapText="1"/>
    </xf>
    <xf numFmtId="0" fontId="7" fillId="0" borderId="6" applyNumberFormat="0" applyFill="0" applyAlignment="0" applyProtection="0"/>
    <xf numFmtId="165" fontId="1" fillId="0" borderId="0" applyFill="0" applyBorder="0" applyAlignment="0" applyProtection="0"/>
    <xf numFmtId="0" fontId="8" fillId="0" borderId="0" applyNumberFormat="0" applyFill="0">
      <alignment horizontal="left" vertical="center" wrapText="1"/>
    </xf>
    <xf numFmtId="0" fontId="9" fillId="7" borderId="0" applyNumberFormat="0" applyBorder="0" applyAlignment="0" applyProtection="0"/>
    <xf numFmtId="0" fontId="10" fillId="4" borderId="7" applyNumberFormat="0" applyAlignment="0" applyProtection="0"/>
    <xf numFmtId="0" fontId="6" fillId="2" borderId="0" applyNumberFormat="0" applyBorder="0">
      <protection locked="0"/>
    </xf>
    <xf numFmtId="0" fontId="11" fillId="8" borderId="4" applyNumberFormat="0" applyAlignment="0" applyProtection="0"/>
    <xf numFmtId="4" fontId="2" fillId="9" borderId="5">
      <alignment horizontal="right" vertical="center"/>
    </xf>
    <xf numFmtId="0" fontId="12" fillId="10" borderId="0" applyNumberFormat="0" applyBorder="0" applyAlignment="0" applyProtection="0"/>
    <xf numFmtId="0" fontId="13" fillId="9" borderId="0" applyBorder="0">
      <alignment horizontal="left" vertical="top"/>
    </xf>
    <xf numFmtId="0" fontId="1" fillId="11" borderId="8" applyNumberFormat="0" applyAlignment="0" applyProtection="0"/>
    <xf numFmtId="0" fontId="14" fillId="0" borderId="0" applyNumberFormat="0" applyFill="0" applyBorder="0" applyAlignment="0">
      <protection locked="0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>
      <alignment horizontal="left" vertical="center"/>
    </xf>
    <xf numFmtId="0" fontId="23" fillId="12" borderId="12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0" xfId="1" applyFill="1"/>
    <xf numFmtId="164" fontId="2" fillId="3" borderId="3" xfId="1" applyNumberFormat="1" applyFont="1" applyFill="1" applyBorder="1"/>
    <xf numFmtId="0" fontId="1" fillId="2" borderId="0" xfId="1" applyFill="1" applyAlignment="1">
      <alignment horizontal="center" vertical="center"/>
    </xf>
    <xf numFmtId="164" fontId="2" fillId="13" borderId="3" xfId="1" applyNumberFormat="1" applyFont="1" applyFill="1" applyBorder="1"/>
    <xf numFmtId="0" fontId="1" fillId="13" borderId="0" xfId="1" applyFill="1" applyBorder="1"/>
    <xf numFmtId="9" fontId="1" fillId="13" borderId="0" xfId="1" applyNumberFormat="1" applyFill="1" applyBorder="1" applyAlignment="1">
      <alignment horizontal="center" vertical="center"/>
    </xf>
    <xf numFmtId="164" fontId="1" fillId="13" borderId="0" xfId="1" applyNumberFormat="1" applyFill="1" applyBorder="1"/>
    <xf numFmtId="0" fontId="1" fillId="2" borderId="1" xfId="1" applyFill="1" applyBorder="1" applyAlignment="1">
      <alignment horizontal="left" vertical="center"/>
    </xf>
    <xf numFmtId="0" fontId="1" fillId="2" borderId="13" xfId="1" applyFill="1" applyBorder="1" applyAlignment="1">
      <alignment horizontal="left" vertical="center"/>
    </xf>
    <xf numFmtId="0" fontId="24" fillId="14" borderId="1" xfId="1" applyFont="1" applyFill="1" applyBorder="1" applyAlignment="1">
      <alignment horizontal="left" vertical="center"/>
    </xf>
    <xf numFmtId="0" fontId="24" fillId="14" borderId="2" xfId="1" applyFont="1" applyFill="1" applyBorder="1" applyAlignment="1">
      <alignment horizontal="left" vertical="center"/>
    </xf>
    <xf numFmtId="0" fontId="24" fillId="14" borderId="13" xfId="1" applyFont="1" applyFill="1" applyBorder="1" applyAlignment="1">
      <alignment horizontal="left" vertical="center"/>
    </xf>
    <xf numFmtId="0" fontId="1" fillId="13" borderId="0" xfId="1" applyFill="1" applyBorder="1" applyAlignment="1">
      <alignment horizontal="left"/>
    </xf>
    <xf numFmtId="0" fontId="28" fillId="16" borderId="0" xfId="1" applyFont="1" applyFill="1" applyBorder="1" applyAlignment="1">
      <alignment horizontal="center"/>
    </xf>
    <xf numFmtId="0" fontId="27" fillId="15" borderId="0" xfId="0" applyFont="1" applyFill="1" applyAlignment="1">
      <alignment horizontal="center" vertical="center"/>
    </xf>
    <xf numFmtId="0" fontId="25" fillId="14" borderId="1" xfId="1" applyFont="1" applyFill="1" applyBorder="1" applyAlignment="1">
      <alignment horizontal="center" vertical="center"/>
    </xf>
    <xf numFmtId="0" fontId="25" fillId="14" borderId="2" xfId="1" applyFont="1" applyFill="1" applyBorder="1" applyAlignment="1">
      <alignment horizontal="center" vertical="center"/>
    </xf>
    <xf numFmtId="0" fontId="25" fillId="14" borderId="13" xfId="1" applyFont="1" applyFill="1" applyBorder="1" applyAlignment="1">
      <alignment horizontal="center" vertical="center"/>
    </xf>
    <xf numFmtId="0" fontId="25" fillId="14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/>
    </xf>
    <xf numFmtId="164" fontId="2" fillId="2" borderId="3" xfId="1" applyNumberFormat="1" applyFont="1" applyFill="1" applyBorder="1"/>
    <xf numFmtId="0" fontId="31" fillId="2" borderId="3" xfId="29" applyFont="1" applyFill="1" applyBorder="1" applyAlignment="1" applyProtection="1">
      <alignment horizontal="left" vertical="center" wrapText="1"/>
    </xf>
  </cellXfs>
  <cellStyles count="30">
    <cellStyle name="Bun" xfId="2"/>
    <cellStyle name="Calcul" xfId="3"/>
    <cellStyle name="cap tabel" xfId="4"/>
    <cellStyle name="caseta" xfId="5"/>
    <cellStyle name="Category" xfId="6"/>
    <cellStyle name="Celulă legată" xfId="7"/>
    <cellStyle name="Date" xfId="8"/>
    <cellStyle name="Domiu" xfId="9"/>
    <cellStyle name="Eronat" xfId="10"/>
    <cellStyle name="Hyperlink" xfId="29" builtinId="8"/>
    <cellStyle name="Ieșire" xfId="11"/>
    <cellStyle name="insert mic" xfId="12"/>
    <cellStyle name="Intrare" xfId="13"/>
    <cellStyle name="needitabil" xfId="14"/>
    <cellStyle name="Neutru" xfId="15"/>
    <cellStyle name="Normal" xfId="0" builtinId="0"/>
    <cellStyle name="Normal 2" xfId="1"/>
    <cellStyle name="Normal3.1" xfId="16"/>
    <cellStyle name="Notă" xfId="17"/>
    <cellStyle name="Saisie" xfId="18"/>
    <cellStyle name="Text avertisment" xfId="19"/>
    <cellStyle name="Text explicativ" xfId="20"/>
    <cellStyle name="Titlu" xfId="21"/>
    <cellStyle name="Titlu 1" xfId="22"/>
    <cellStyle name="Titlu 2" xfId="23"/>
    <cellStyle name="Titlu 3" xfId="24"/>
    <cellStyle name="Titlu 4" xfId="25"/>
    <cellStyle name="Titlu_Model Analiza Economica" xfId="26"/>
    <cellStyle name="Ttilu" xfId="27"/>
    <cellStyle name="Verificare celulă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151086</xdr:rowOff>
    </xdr:from>
    <xdr:to>
      <xdr:col>1</xdr:col>
      <xdr:colOff>729156</xdr:colOff>
      <xdr:row>1</xdr:row>
      <xdr:rowOff>163994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103" y="151086"/>
          <a:ext cx="729156" cy="17713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vocatnet.ro/articol_48001/Declara%C8%9Bia-unic%C4%83-Calculeaz%C4%83-reducerea-pe-care-o-vei-primi-pentru-plata-anticipat%C4%83-a-taxelor-datorate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tabSelected="1" zoomScale="145" zoomScaleNormal="145" workbookViewId="0">
      <selection activeCell="F81" sqref="F81"/>
    </sheetView>
  </sheetViews>
  <sheetFormatPr defaultColWidth="0" defaultRowHeight="12.75" zeroHeight="1"/>
  <cols>
    <col min="1" max="1" width="9.140625" style="1" customWidth="1"/>
    <col min="2" max="2" width="18.28515625" style="1" customWidth="1"/>
    <col min="3" max="3" width="13.7109375" style="1" customWidth="1"/>
    <col min="4" max="4" width="12.7109375" style="1" customWidth="1"/>
    <col min="5" max="5" width="8.5703125" style="1" customWidth="1"/>
    <col min="6" max="6" width="15.140625" style="1" customWidth="1"/>
    <col min="7" max="7" width="15.85546875" style="1" customWidth="1"/>
    <col min="8" max="8" width="12" style="1" bestFit="1" customWidth="1"/>
    <col min="9" max="9" width="9.140625" style="1" customWidth="1"/>
    <col min="10" max="14" width="9.140625" style="1" hidden="1" customWidth="1"/>
    <col min="15" max="15" width="16" style="1" hidden="1" customWidth="1"/>
    <col min="16" max="16" width="9.28515625" style="1" hidden="1" customWidth="1"/>
    <col min="17" max="18" width="9.140625" style="1" hidden="1" customWidth="1"/>
    <col min="19" max="22" width="0" style="1" hidden="1" customWidth="1"/>
    <col min="23" max="16384" width="9.140625" style="1" hidden="1"/>
  </cols>
  <sheetData>
    <row r="1" spans="2:8"/>
    <row r="2" spans="2:8" ht="12.75" customHeight="1">
      <c r="B2" s="15" t="s">
        <v>6</v>
      </c>
      <c r="C2" s="15"/>
      <c r="D2" s="15"/>
      <c r="E2" s="15"/>
      <c r="F2" s="15"/>
      <c r="G2" s="15"/>
      <c r="H2" s="15"/>
    </row>
    <row r="3" spans="2:8"/>
    <row r="4" spans="2:8">
      <c r="B4" s="10" t="s">
        <v>7</v>
      </c>
      <c r="C4" s="11"/>
      <c r="D4" s="11"/>
      <c r="E4" s="12"/>
      <c r="F4" s="2">
        <v>22800</v>
      </c>
    </row>
    <row r="5" spans="2:8"/>
    <row r="6" spans="2:8">
      <c r="B6" s="19" t="s">
        <v>0</v>
      </c>
      <c r="C6" s="19"/>
      <c r="D6" s="19"/>
      <c r="F6" s="16" t="s">
        <v>1</v>
      </c>
      <c r="G6" s="17"/>
      <c r="H6" s="18"/>
    </row>
    <row r="7" spans="2:8">
      <c r="B7" s="3"/>
      <c r="C7" s="3"/>
    </row>
    <row r="8" spans="2:8" ht="15" customHeight="1">
      <c r="B8" s="8" t="s">
        <v>4</v>
      </c>
      <c r="C8" s="9"/>
      <c r="D8" s="4">
        <f>IF(F4/12&lt;1900,1900,F4/12)</f>
        <v>1900</v>
      </c>
      <c r="F8" s="8" t="s">
        <v>8</v>
      </c>
      <c r="G8" s="9"/>
      <c r="H8" s="4">
        <f>IF(F4/12&lt;1900,F4/2,F4)</f>
        <v>22800</v>
      </c>
    </row>
    <row r="9" spans="2:8"/>
    <row r="10" spans="2:8" ht="12.75" customHeight="1">
      <c r="B10" s="8" t="s">
        <v>2</v>
      </c>
      <c r="C10" s="9"/>
      <c r="D10" s="4">
        <f>D8*25%*12</f>
        <v>5700</v>
      </c>
      <c r="F10" s="8" t="s">
        <v>3</v>
      </c>
      <c r="G10" s="9"/>
      <c r="H10" s="4">
        <f>H8*10%</f>
        <v>2280</v>
      </c>
    </row>
    <row r="11" spans="2:8"/>
    <row r="12" spans="2:8">
      <c r="B12" s="14" t="s">
        <v>5</v>
      </c>
      <c r="C12" s="14"/>
      <c r="D12" s="14"/>
      <c r="E12" s="5"/>
    </row>
    <row r="13" spans="2:8" hidden="1">
      <c r="B13" s="5"/>
      <c r="C13" s="6"/>
      <c r="D13" s="7"/>
      <c r="E13" s="5"/>
    </row>
    <row r="14" spans="2:8" hidden="1">
      <c r="B14" s="5"/>
      <c r="C14" s="6"/>
      <c r="D14" s="7"/>
      <c r="E14" s="5"/>
    </row>
    <row r="15" spans="2:8" hidden="1">
      <c r="B15" s="5"/>
      <c r="C15" s="5"/>
      <c r="D15" s="5"/>
      <c r="E15" s="5"/>
    </row>
    <row r="16" spans="2:8" ht="12.75" hidden="1" customHeight="1">
      <c r="B16" s="5"/>
      <c r="C16" s="5"/>
      <c r="D16" s="5"/>
      <c r="E16" s="5"/>
    </row>
    <row r="17" spans="2:5" hidden="1">
      <c r="B17" s="5"/>
      <c r="C17" s="5"/>
      <c r="D17" s="5"/>
      <c r="E17" s="5"/>
    </row>
    <row r="18" spans="2:5" hidden="1">
      <c r="B18" s="5"/>
      <c r="C18" s="5"/>
      <c r="D18" s="5"/>
      <c r="E18" s="5"/>
    </row>
    <row r="19" spans="2:5" hidden="1">
      <c r="B19" s="5"/>
      <c r="C19" s="5"/>
      <c r="D19" s="5"/>
      <c r="E19" s="5"/>
    </row>
    <row r="20" spans="2:5" hidden="1">
      <c r="B20" s="5"/>
      <c r="C20" s="5"/>
      <c r="D20" s="5"/>
      <c r="E20" s="5"/>
    </row>
    <row r="21" spans="2:5" hidden="1">
      <c r="B21" s="5"/>
      <c r="C21" s="5"/>
      <c r="D21" s="5"/>
      <c r="E21" s="5"/>
    </row>
    <row r="22" spans="2:5" hidden="1">
      <c r="B22" s="5"/>
      <c r="C22" s="5"/>
      <c r="D22" s="5"/>
      <c r="E22" s="5"/>
    </row>
    <row r="23" spans="2:5" hidden="1">
      <c r="B23" s="5"/>
      <c r="C23" s="5"/>
      <c r="D23" s="5"/>
      <c r="E23" s="5"/>
    </row>
    <row r="24" spans="2:5" hidden="1">
      <c r="B24" s="5"/>
      <c r="C24" s="5"/>
      <c r="D24" s="5"/>
      <c r="E24" s="5"/>
    </row>
    <row r="25" spans="2:5" hidden="1">
      <c r="B25" s="5"/>
      <c r="C25" s="5"/>
      <c r="D25" s="5"/>
      <c r="E25" s="5"/>
    </row>
    <row r="26" spans="2:5" hidden="1">
      <c r="B26" s="5"/>
      <c r="C26" s="5"/>
      <c r="D26" s="5"/>
      <c r="E26" s="5"/>
    </row>
    <row r="27" spans="2:5" hidden="1">
      <c r="B27" s="5"/>
      <c r="C27" s="5"/>
      <c r="D27" s="5"/>
      <c r="E27" s="5"/>
    </row>
    <row r="28" spans="2:5" hidden="1">
      <c r="B28" s="13"/>
      <c r="C28" s="13"/>
      <c r="D28" s="7"/>
      <c r="E28" s="5"/>
    </row>
    <row r="29" spans="2:5" hidden="1">
      <c r="B29" s="13"/>
      <c r="C29" s="13"/>
      <c r="D29" s="7"/>
      <c r="E29" s="5"/>
    </row>
    <row r="30" spans="2:5" hidden="1">
      <c r="B30" s="5"/>
      <c r="C30" s="5"/>
      <c r="D30" s="5"/>
      <c r="E30" s="5"/>
    </row>
    <row r="31" spans="2:5" hidden="1"/>
    <row r="32" spans="2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spans="2:4" hidden="1"/>
    <row r="66" spans="2:4" hidden="1"/>
    <row r="67" spans="2:4" hidden="1"/>
    <row r="68" spans="2:4" hidden="1"/>
    <row r="69" spans="2:4" hidden="1"/>
    <row r="70" spans="2:4" hidden="1"/>
    <row r="71" spans="2:4" hidden="1"/>
    <row r="72" spans="2:4" hidden="1"/>
    <row r="73" spans="2:4" hidden="1"/>
    <row r="74" spans="2:4" hidden="1"/>
    <row r="75" spans="2:4" hidden="1"/>
    <row r="76" spans="2:4" hidden="1"/>
    <row r="77" spans="2:4" hidden="1"/>
    <row r="78" spans="2:4" hidden="1"/>
    <row r="79" spans="2:4"/>
    <row r="80" spans="2:4">
      <c r="B80" s="20" t="s">
        <v>9</v>
      </c>
      <c r="C80" s="21"/>
      <c r="D80" s="22">
        <f>(D10+H10)</f>
        <v>7980</v>
      </c>
    </row>
    <row r="81" spans="2:4"/>
    <row r="82" spans="2:4">
      <c r="B82" s="23" t="s">
        <v>10</v>
      </c>
      <c r="C82" s="23"/>
      <c r="D82" s="23"/>
    </row>
    <row r="83" spans="2:4">
      <c r="B83" s="23"/>
      <c r="C83" s="23"/>
      <c r="D83" s="23"/>
    </row>
    <row r="84" spans="2:4"/>
    <row r="85" spans="2:4"/>
    <row r="86" spans="2:4"/>
    <row r="87" spans="2:4"/>
    <row r="88" spans="2:4"/>
    <row r="89" spans="2:4"/>
    <row r="90" spans="2:4"/>
    <row r="91" spans="2:4"/>
  </sheetData>
  <sheetProtection selectLockedCells="1" selectUnlockedCells="1"/>
  <mergeCells count="13">
    <mergeCell ref="B82:D83"/>
    <mergeCell ref="F8:G8"/>
    <mergeCell ref="F10:G10"/>
    <mergeCell ref="B2:H2"/>
    <mergeCell ref="F6:H6"/>
    <mergeCell ref="B8:C8"/>
    <mergeCell ref="B6:D6"/>
    <mergeCell ref="B10:C10"/>
    <mergeCell ref="B80:C80"/>
    <mergeCell ref="B4:E4"/>
    <mergeCell ref="B28:C28"/>
    <mergeCell ref="B29:C29"/>
    <mergeCell ref="B12:D12"/>
  </mergeCells>
  <hyperlinks>
    <hyperlink ref="B82:D83" r:id="rId1" display="Pentru plata anticipată se pot obține bonificații. Mai multe detalii aici.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Contributii PFA - 2018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2017-10-30T08:27:57Z</dcterms:created>
  <dcterms:modified xsi:type="dcterms:W3CDTF">2018-04-13T09:50:10Z</dcterms:modified>
</cp:coreProperties>
</file>