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R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<sst xmlns="http://schemas.openxmlformats.org/spreadsheetml/2006/main" count="16" uniqueCount="16">
  <si>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Valoarea investiției, fără TVA</t>
  </si>
  <si>
    <t>Rata de actualizare</t>
  </si>
  <si>
    <t>ani</t>
  </si>
  <si>
    <t>Anul 1</t>
  </si>
  <si>
    <t>Anul 2</t>
  </si>
  <si>
    <t>Anul 3</t>
  </si>
  <si>
    <t>Anul 4</t>
  </si>
  <si>
    <t>Anul 5</t>
  </si>
  <si>
    <t>Indicator:</t>
  </si>
  <si>
    <t>Încasări totale:</t>
  </si>
  <si>
    <t>Plăți totale:</t>
  </si>
  <si>
    <t>Durata de recuperare a investiției</t>
  </si>
  <si>
    <t>Fluxul net de lichidități</t>
  </si>
  <si>
    <t>Durata de funcționare a investiției</t>
  </si>
  <si>
    <t>procent</t>
  </si>
  <si>
    <t>Durata de recuperare a investitiei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</si>
</sst>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\ &quot;lei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B3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377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4" borderId="10" xfId="0" applyFont="1" applyFill="1" applyBorder="1" applyAlignment="1">
      <alignment/>
    </xf>
    <xf numFmtId="0" fontId="39" fillId="34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left" vertical="center"/>
    </xf>
    <xf numFmtId="172" fontId="40" fillId="34" borderId="15" xfId="0" applyNumberFormat="1" applyFont="1" applyFill="1" applyBorder="1" applyAlignment="1">
      <alignment horizontal="right" vertical="center"/>
    </xf>
    <xf numFmtId="0" fontId="39" fillId="34" borderId="0" xfId="0" applyFont="1" applyFill="1" applyBorder="1" applyAlignment="1">
      <alignment horizontal="left" vertical="center"/>
    </xf>
    <xf numFmtId="172" fontId="39" fillId="34" borderId="0" xfId="0" applyNumberFormat="1" applyFont="1" applyFill="1" applyBorder="1" applyAlignment="1">
      <alignment horizontal="right" vertical="center"/>
    </xf>
    <xf numFmtId="3" fontId="40" fillId="34" borderId="16" xfId="0" applyNumberFormat="1" applyFont="1" applyFill="1" applyBorder="1" applyAlignment="1">
      <alignment horizontal="center" vertical="center"/>
    </xf>
    <xf numFmtId="0" fontId="39" fillId="34" borderId="0" xfId="0" applyFont="1" applyFill="1" applyAlignment="1">
      <alignment/>
    </xf>
    <xf numFmtId="2" fontId="39" fillId="34" borderId="15" xfId="0" applyNumberFormat="1" applyFont="1" applyFill="1" applyBorder="1" applyAlignment="1">
      <alignment/>
    </xf>
    <xf numFmtId="10" fontId="39" fillId="34" borderId="15" xfId="0" applyNumberFormat="1" applyFont="1" applyFill="1" applyBorder="1" applyAlignment="1">
      <alignment/>
    </xf>
    <xf numFmtId="0" fontId="40" fillId="34" borderId="15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0" fontId="39" fillId="34" borderId="19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1" fillId="35" borderId="15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/>
    </xf>
    <xf numFmtId="4" fontId="41" fillId="35" borderId="20" xfId="0" applyNumberFormat="1" applyFont="1" applyFill="1" applyBorder="1" applyAlignment="1">
      <alignment horizontal="center" vertical="center"/>
    </xf>
    <xf numFmtId="0" fontId="41" fillId="35" borderId="15" xfId="0" applyFont="1" applyFill="1" applyBorder="1" applyAlignment="1">
      <alignment horizontal="left" vertical="center"/>
    </xf>
    <xf numFmtId="0" fontId="41" fillId="35" borderId="21" xfId="0" applyFont="1" applyFill="1" applyBorder="1" applyAlignment="1">
      <alignment horizontal="center" vertical="center"/>
    </xf>
    <xf numFmtId="172" fontId="39" fillId="36" borderId="15" xfId="0" applyNumberFormat="1" applyFont="1" applyFill="1" applyBorder="1" applyAlignment="1">
      <alignment horizontal="right" vertical="center"/>
    </xf>
    <xf numFmtId="172" fontId="40" fillId="36" borderId="15" xfId="0" applyNumberFormat="1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 vertical="center"/>
    </xf>
    <xf numFmtId="0" fontId="42" fillId="37" borderId="11" xfId="0" applyFont="1" applyFill="1" applyBorder="1" applyAlignment="1">
      <alignment horizontal="center" vertical="center"/>
    </xf>
    <xf numFmtId="0" fontId="42" fillId="37" borderId="12" xfId="0" applyFont="1" applyFill="1" applyBorder="1" applyAlignment="1">
      <alignment horizontal="center" vertical="center"/>
    </xf>
    <xf numFmtId="0" fontId="42" fillId="37" borderId="17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19" xfId="0" applyFont="1" applyFill="1" applyBorder="1" applyAlignment="1">
      <alignment horizontal="center" vertical="center"/>
    </xf>
    <xf numFmtId="3" fontId="40" fillId="36" borderId="22" xfId="0" applyNumberFormat="1" applyFont="1" applyFill="1" applyBorder="1" applyAlignment="1">
      <alignment horizontal="center"/>
    </xf>
    <xf numFmtId="3" fontId="40" fillId="36" borderId="23" xfId="0" applyNumberFormat="1" applyFont="1" applyFill="1" applyBorder="1" applyAlignment="1">
      <alignment horizontal="center"/>
    </xf>
    <xf numFmtId="3" fontId="40" fillId="36" borderId="24" xfId="0" applyNumberFormat="1" applyFont="1" applyFill="1" applyBorder="1" applyAlignment="1">
      <alignment horizontal="center"/>
    </xf>
    <xf numFmtId="9" fontId="40" fillId="36" borderId="22" xfId="0" applyNumberFormat="1" applyFont="1" applyFill="1" applyBorder="1" applyAlignment="1">
      <alignment horizontal="center"/>
    </xf>
    <xf numFmtId="9" fontId="40" fillId="36" borderId="23" xfId="0" applyNumberFormat="1" applyFont="1" applyFill="1" applyBorder="1" applyAlignment="1">
      <alignment horizontal="center"/>
    </xf>
    <xf numFmtId="9" fontId="40" fillId="36" borderId="24" xfId="0" applyNumberFormat="1" applyFont="1" applyFill="1" applyBorder="1" applyAlignment="1">
      <alignment horizontal="center"/>
    </xf>
    <xf numFmtId="9" fontId="41" fillId="37" borderId="22" xfId="0" applyNumberFormat="1" applyFont="1" applyFill="1" applyBorder="1" applyAlignment="1">
      <alignment horizontal="center"/>
    </xf>
    <xf numFmtId="9" fontId="41" fillId="37" borderId="23" xfId="0" applyNumberFormat="1" applyFont="1" applyFill="1" applyBorder="1" applyAlignment="1">
      <alignment horizontal="center"/>
    </xf>
    <xf numFmtId="9" fontId="41" fillId="37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="115" zoomScaleNormal="115" zoomScalePageLayoutView="0" workbookViewId="0" topLeftCell="A1">
      <selection activeCell="E26" sqref="E26"/>
    </sheetView>
  </sheetViews>
  <sheetFormatPr defaultColWidth="0" defaultRowHeight="15" zeroHeight="1"/>
  <cols>
    <col min="1" max="1" width="9.140625" style="1" customWidth="1"/>
    <col min="2" max="3" width="9.140625" style="14" customWidth="1"/>
    <col min="4" max="4" width="31.8515625" style="14" bestFit="1" customWidth="1"/>
    <col min="5" max="9" width="14.00390625" style="14" bestFit="1" customWidth="1"/>
    <col min="10" max="11" width="9.140625" style="14" customWidth="1"/>
    <col min="12" max="13" width="9.140625" style="1" customWidth="1"/>
    <col min="14" max="16384" width="9.140625" style="1" hidden="1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3.5" thickBo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"/>
      <c r="C3" s="3"/>
      <c r="D3" s="3"/>
      <c r="E3" s="3"/>
      <c r="F3" s="3"/>
      <c r="G3" s="3"/>
      <c r="H3" s="3"/>
      <c r="I3" s="3"/>
      <c r="J3" s="3"/>
      <c r="K3" s="4"/>
    </row>
    <row r="4" spans="2:11" ht="12.75">
      <c r="B4" s="5"/>
      <c r="C4" s="6"/>
      <c r="D4" s="6"/>
      <c r="E4" s="6"/>
      <c r="F4" s="6"/>
      <c r="G4" s="6"/>
      <c r="H4" s="6"/>
      <c r="I4" s="6"/>
      <c r="J4" s="6"/>
      <c r="K4" s="7"/>
    </row>
    <row r="5" spans="2:11" ht="13.5" thickBo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ht="12.75">
      <c r="B6" s="5"/>
      <c r="C6" s="6"/>
      <c r="D6" s="33" t="s">
        <v>11</v>
      </c>
      <c r="E6" s="34"/>
      <c r="F6" s="34"/>
      <c r="G6" s="34"/>
      <c r="H6" s="34"/>
      <c r="I6" s="35"/>
      <c r="J6" s="6"/>
      <c r="K6" s="7"/>
    </row>
    <row r="7" spans="2:11" ht="13.5" thickBot="1">
      <c r="B7" s="5"/>
      <c r="C7" s="6"/>
      <c r="D7" s="36"/>
      <c r="E7" s="37"/>
      <c r="F7" s="37"/>
      <c r="G7" s="37"/>
      <c r="H7" s="37"/>
      <c r="I7" s="38"/>
      <c r="J7" s="6"/>
      <c r="K7" s="7"/>
    </row>
    <row r="8" spans="2:11" ht="12.75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ht="12.75">
      <c r="B9" s="5"/>
      <c r="C9" s="6"/>
      <c r="D9" s="26" t="s">
        <v>0</v>
      </c>
      <c r="E9" s="32">
        <v>120000</v>
      </c>
      <c r="F9" s="32"/>
      <c r="G9" s="32"/>
      <c r="H9" s="32"/>
      <c r="I9" s="32"/>
      <c r="J9" s="6"/>
      <c r="K9" s="7"/>
    </row>
    <row r="10" spans="2:11" ht="12.75">
      <c r="B10" s="5"/>
      <c r="C10" s="6"/>
      <c r="D10" s="6"/>
      <c r="E10" s="8"/>
      <c r="F10" s="8"/>
      <c r="G10" s="8"/>
      <c r="H10" s="8"/>
      <c r="I10" s="8"/>
      <c r="J10" s="6"/>
      <c r="K10" s="7"/>
    </row>
    <row r="11" spans="2:11" ht="12.75">
      <c r="B11" s="5"/>
      <c r="C11" s="6"/>
      <c r="D11" s="27" t="s">
        <v>8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6"/>
      <c r="K11" s="7"/>
    </row>
    <row r="12" spans="2:11" ht="12.75">
      <c r="B12" s="5"/>
      <c r="C12" s="6"/>
      <c r="D12" s="9" t="s">
        <v>9</v>
      </c>
      <c r="E12" s="31">
        <v>200000</v>
      </c>
      <c r="F12" s="31">
        <v>210000</v>
      </c>
      <c r="G12" s="31">
        <v>220000</v>
      </c>
      <c r="H12" s="31">
        <v>230000</v>
      </c>
      <c r="I12" s="31">
        <v>240000</v>
      </c>
      <c r="J12" s="6"/>
      <c r="K12" s="7"/>
    </row>
    <row r="13" spans="2:11" ht="12.75">
      <c r="B13" s="5"/>
      <c r="C13" s="6"/>
      <c r="D13" s="9" t="s">
        <v>10</v>
      </c>
      <c r="E13" s="31">
        <v>180000</v>
      </c>
      <c r="F13" s="31">
        <v>185000</v>
      </c>
      <c r="G13" s="31">
        <v>190000</v>
      </c>
      <c r="H13" s="31">
        <v>195000</v>
      </c>
      <c r="I13" s="31">
        <v>200000</v>
      </c>
      <c r="J13" s="6"/>
      <c r="K13" s="7"/>
    </row>
    <row r="14" spans="2:11" ht="12.75">
      <c r="B14" s="5"/>
      <c r="C14" s="6"/>
      <c r="D14" s="29" t="s">
        <v>12</v>
      </c>
      <c r="E14" s="10">
        <f>E12-E13</f>
        <v>20000</v>
      </c>
      <c r="F14" s="10">
        <f>F12-F13</f>
        <v>25000</v>
      </c>
      <c r="G14" s="10">
        <f>G12-G13</f>
        <v>30000</v>
      </c>
      <c r="H14" s="10">
        <f>H12-H13</f>
        <v>35000</v>
      </c>
      <c r="I14" s="10">
        <f>I12-I13</f>
        <v>40000</v>
      </c>
      <c r="J14" s="6"/>
      <c r="K14" s="7"/>
    </row>
    <row r="15" spans="2:11" ht="13.5" thickBot="1">
      <c r="B15" s="5"/>
      <c r="C15" s="6"/>
      <c r="D15" s="11"/>
      <c r="E15" s="12"/>
      <c r="F15" s="12"/>
      <c r="G15" s="12"/>
      <c r="H15" s="12"/>
      <c r="I15" s="12"/>
      <c r="J15" s="6"/>
      <c r="K15" s="7"/>
    </row>
    <row r="16" spans="2:11" ht="13.5" thickBot="1">
      <c r="B16" s="5"/>
      <c r="C16" s="6"/>
      <c r="D16" s="30" t="s">
        <v>13</v>
      </c>
      <c r="E16" s="39">
        <v>6</v>
      </c>
      <c r="F16" s="40"/>
      <c r="G16" s="40"/>
      <c r="H16" s="41"/>
      <c r="I16" s="13" t="s">
        <v>2</v>
      </c>
      <c r="J16" s="6"/>
      <c r="K16" s="7"/>
    </row>
    <row r="17" spans="2:11" ht="13.5" thickBot="1">
      <c r="B17" s="5"/>
      <c r="C17" s="6"/>
      <c r="D17" s="11"/>
      <c r="E17" s="12"/>
      <c r="F17" s="12"/>
      <c r="G17" s="12"/>
      <c r="H17" s="12"/>
      <c r="I17" s="12"/>
      <c r="J17" s="6"/>
      <c r="K17" s="7"/>
    </row>
    <row r="18" spans="2:11" ht="13.5" thickBot="1">
      <c r="B18" s="5"/>
      <c r="C18" s="6"/>
      <c r="D18" s="30" t="s">
        <v>1</v>
      </c>
      <c r="E18" s="42">
        <v>0.05</v>
      </c>
      <c r="F18" s="43"/>
      <c r="G18" s="43"/>
      <c r="H18" s="44"/>
      <c r="I18" s="13" t="s">
        <v>14</v>
      </c>
      <c r="J18" s="6"/>
      <c r="K18" s="7"/>
    </row>
    <row r="19" spans="2:11" ht="13.5" thickBot="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ht="13.5" thickBot="1">
      <c r="B20" s="5"/>
      <c r="C20" s="6"/>
      <c r="D20" s="30" t="s">
        <v>15</v>
      </c>
      <c r="E20" s="45" t="str">
        <f>CONCATENATE(G22," ani, ",G23," luni ","și ",G24," zile")</f>
        <v>4 ani, 3 luni și 14 zile</v>
      </c>
      <c r="F20" s="46"/>
      <c r="G20" s="46"/>
      <c r="H20" s="47"/>
      <c r="I20" s="6"/>
      <c r="J20" s="6"/>
      <c r="K20" s="7"/>
    </row>
    <row r="21" spans="2:11" ht="12.75">
      <c r="B21" s="5"/>
      <c r="C21" s="6"/>
      <c r="D21" s="6"/>
      <c r="E21" s="6"/>
      <c r="F21" s="6"/>
      <c r="G21" s="6"/>
      <c r="I21" s="6"/>
      <c r="J21" s="6"/>
      <c r="K21" s="7"/>
    </row>
    <row r="22" spans="2:11" ht="12.75" hidden="1">
      <c r="B22" s="5"/>
      <c r="C22" s="6"/>
      <c r="E22" s="15">
        <f>E9/((E14/(1+E18)+F14/(1+E18)^2+G14/(1+E18)^3+H14/(1+E18)^4+I14/(1+E18)^5+I14*(E16-COUNTA(E11:I11)))/E16)</f>
        <v>4.291484359078703</v>
      </c>
      <c r="F22" s="16">
        <f>E22-G22</f>
        <v>0.2914843590787033</v>
      </c>
      <c r="G22" s="17">
        <f>ROUNDDOWN(E22,0)</f>
        <v>4</v>
      </c>
      <c r="H22" s="6"/>
      <c r="I22" s="6"/>
      <c r="J22" s="6"/>
      <c r="K22" s="7"/>
    </row>
    <row r="23" spans="2:11" ht="12.75" hidden="1">
      <c r="B23" s="5"/>
      <c r="C23" s="6"/>
      <c r="D23" s="6"/>
      <c r="E23" s="18"/>
      <c r="F23" s="15">
        <f>F22*12</f>
        <v>3.4978123089444395</v>
      </c>
      <c r="G23" s="17">
        <f>ROUNDDOWN(F23,0)</f>
        <v>3</v>
      </c>
      <c r="H23" s="6"/>
      <c r="I23" s="6"/>
      <c r="J23" s="6"/>
      <c r="K23" s="7"/>
    </row>
    <row r="24" spans="2:11" ht="12.75" hidden="1">
      <c r="B24" s="5"/>
      <c r="C24" s="6"/>
      <c r="D24" s="6"/>
      <c r="E24" s="18"/>
      <c r="F24" s="16">
        <f>F23-G23</f>
        <v>0.4978123089444395</v>
      </c>
      <c r="G24" s="17">
        <f>ROUNDDOWN(F25,0)</f>
        <v>14</v>
      </c>
      <c r="I24" s="6"/>
      <c r="J24" s="6"/>
      <c r="K24" s="7"/>
    </row>
    <row r="25" spans="2:11" ht="12.75" hidden="1">
      <c r="B25" s="5"/>
      <c r="C25" s="6"/>
      <c r="D25" s="6"/>
      <c r="E25" s="18"/>
      <c r="F25" s="15">
        <f>F24*30</f>
        <v>14.934369268333185</v>
      </c>
      <c r="G25" s="18"/>
      <c r="H25" s="6"/>
      <c r="I25" s="6"/>
      <c r="J25" s="6"/>
      <c r="K25" s="7"/>
    </row>
    <row r="26" spans="2:11" ht="12.75">
      <c r="B26" s="5"/>
      <c r="C26" s="6"/>
      <c r="D26" s="6"/>
      <c r="F26" s="6"/>
      <c r="G26" s="6"/>
      <c r="H26" s="6"/>
      <c r="I26" s="6"/>
      <c r="J26" s="6"/>
      <c r="K26" s="7"/>
    </row>
    <row r="27" spans="2:11" ht="13.5" thickBot="1">
      <c r="B27" s="19"/>
      <c r="C27" s="20"/>
      <c r="D27" s="20"/>
      <c r="E27" s="21"/>
      <c r="F27" s="20"/>
      <c r="G27" s="20"/>
      <c r="H27" s="20"/>
      <c r="I27" s="20"/>
      <c r="J27" s="20"/>
      <c r="K27" s="22"/>
    </row>
    <row r="28" spans="2:11" ht="12.75">
      <c r="B28" s="23"/>
      <c r="C28" s="23"/>
      <c r="D28" s="23"/>
      <c r="E28" s="24"/>
      <c r="F28" s="23"/>
      <c r="G28" s="23"/>
      <c r="H28" s="23"/>
      <c r="I28" s="23"/>
      <c r="J28" s="23"/>
      <c r="K28" s="23"/>
    </row>
    <row r="29" spans="2:11" ht="12.75"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ht="12.75" hidden="1"/>
    <row r="31" ht="12.75" hidden="1"/>
    <row r="32" ht="12.75" hidden="1"/>
  </sheetData>
  <sheetProtection/>
  <mergeCells count="5">
    <mergeCell ref="E9:I9"/>
    <mergeCell ref="D6:I7"/>
    <mergeCell ref="E16:H16"/>
    <mergeCell ref="E18:H18"/>
    <mergeCell ref="E20:H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catalin</cp:lastModifiedBy>
  <dcterms:created xsi:type="dcterms:W3CDTF">2017-06-01T12:40:43Z</dcterms:created>
  <dcterms:modified xsi:type="dcterms:W3CDTF">2017-09-01T07:13:48Z</dcterms:modified>
  <cp:category/>
  <cp:version/>
  <cp:contentType/>
  <cp:contentStatus/>
</cp:coreProperties>
</file>