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 activeTab="1"/>
  </bookViews>
  <sheets>
    <sheet name="0. tariful de risc" sheetId="1" r:id="rId1"/>
    <sheet name="1. Calculator salarii - actual" sheetId="2" r:id="rId2"/>
  </sheets>
  <externalReferences>
    <externalReference r:id="rId3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E17" i="2"/>
  <c r="E18" s="1"/>
  <c r="J13" i="1"/>
  <c r="J14" s="1"/>
  <c r="D48" i="2" s="1"/>
  <c r="D39" s="1"/>
  <c r="D35"/>
  <c r="E19" l="1"/>
  <c r="E33"/>
  <c r="E39" s="1"/>
  <c r="E20"/>
  <c r="E21" l="1"/>
  <c r="E23" s="1"/>
  <c r="E34"/>
  <c r="E38"/>
  <c r="E37"/>
  <c r="E36"/>
  <c r="E35"/>
  <c r="E24" l="1"/>
  <c r="E25" s="1"/>
  <c r="E14" s="1"/>
  <c r="E40"/>
  <c r="E30" s="1"/>
  <c r="D9"/>
  <c r="D8" l="1"/>
  <c r="D7"/>
  <c r="D10" l="1"/>
</calcChain>
</file>

<file path=xl/sharedStrings.xml><?xml version="1.0" encoding="utf-8"?>
<sst xmlns="http://schemas.openxmlformats.org/spreadsheetml/2006/main" count="671" uniqueCount="657">
  <si>
    <t>Comerţ cu amănuntul al bunurilor de ocazie vândute prin magazine</t>
  </si>
  <si>
    <t>Comerţ cu amănuntul al produselor alimentare, băuturilor şi produselor din tutun, efectuat prin standuri, chioşcuri şi pieţe</t>
  </si>
  <si>
    <t>Comerţ cu amănuntul al textilelor, îmbrăcămintei şi încălţămintei efectuat prin standuri, chioşcuri şi pieţe</t>
  </si>
  <si>
    <t>Comerţ cu amănuntul prin standuri, chioşcuri şi pieţe al altor produse</t>
  </si>
  <si>
    <t>Comerţ cu amănuntul prin intermediul caselor de comenzi sau prin internet</t>
  </si>
  <si>
    <t>Comerţ cu amănuntul efectuat în afara magazinelor, standurilor, chioşcurilor şi pieţelor</t>
  </si>
  <si>
    <t>Transporturi interurbane de călători pe calea ferată</t>
  </si>
  <si>
    <t>Transporturi de marfă pe calea ferată</t>
  </si>
  <si>
    <t>Transporturi urbane, suburbane şi metropolitane de călători</t>
  </si>
  <si>
    <t>Transporturi cu taxiuri</t>
  </si>
  <si>
    <t>Alte transporturi terestre de călători n.c.a.</t>
  </si>
  <si>
    <t>Transporturi rutiere de mărfuri</t>
  </si>
  <si>
    <t>Servicii de mutare</t>
  </si>
  <si>
    <t>Transporturi prin conducte</t>
  </si>
  <si>
    <t>Transporturi maritime şi costiere de pasageri</t>
  </si>
  <si>
    <t>Transporturi maritime şi costiere de marfă</t>
  </si>
  <si>
    <t>Transportul de pasageri pe căi navigabile interioare</t>
  </si>
  <si>
    <t>Transportul de marfă pe căi navigabile interioare</t>
  </si>
  <si>
    <t>Transporturi aeriene de pasageri</t>
  </si>
  <si>
    <t>Transporturi aeriene de marfă</t>
  </si>
  <si>
    <t>Depozitări</t>
  </si>
  <si>
    <t>Activităţi de servicii anexe pentru transporturi terestre</t>
  </si>
  <si>
    <t>Activităţi de servicii anexe transporturilor pe apă</t>
  </si>
  <si>
    <t>Activităţi de servicii anexe transporturilor aeriene</t>
  </si>
  <si>
    <t>Manipulări</t>
  </si>
  <si>
    <t>Alte activităţi anexe transporturilor</t>
  </si>
  <si>
    <t>Activităţi poştale desfăşurate sub obligativitatea serviciului universal</t>
  </si>
  <si>
    <t>Alte activităţi poştale şi de curier</t>
  </si>
  <si>
    <t>Hoteluri şi alte facilităţi de cazare similare</t>
  </si>
  <si>
    <t>Facilităţi de cazare pentru vacanţe şi perioade de scurtă durată</t>
  </si>
  <si>
    <t>Parcuri pentru rulote, campinguri şi tabere</t>
  </si>
  <si>
    <t>Alte servicii de cazare</t>
  </si>
  <si>
    <t>Restaurante</t>
  </si>
  <si>
    <t>Activităţi de alimentaţie (catering) pentru evenimente</t>
  </si>
  <si>
    <t>Alte servicii de alimentaţie n.c.a.</t>
  </si>
  <si>
    <t>Baruri şi alte activităţi de servire a băuturilor</t>
  </si>
  <si>
    <t>Activităţi de editare a cărţilor</t>
  </si>
  <si>
    <t>Activităţi de editare de ghiduri, compendii, liste de adrese şi similare</t>
  </si>
  <si>
    <t>Activităţi de editare a ziarelor</t>
  </si>
  <si>
    <t>Activităţi de editare a revistelor şi periodicelor</t>
  </si>
  <si>
    <t>Alte activităţi de editare</t>
  </si>
  <si>
    <t>Activităţi de editare a jocurilor de calculator</t>
  </si>
  <si>
    <t>Activităţi de editare a altor produse software</t>
  </si>
  <si>
    <t>Activităţi de producţie cinematografică, video şi de programe de televiziune</t>
  </si>
  <si>
    <t>Activităţi postproducţie cinematografică, video şi de programe de televiziune</t>
  </si>
  <si>
    <t>Activităţi de distribuţie a filmelor cinematografice, video şi a programelor de televiziune</t>
  </si>
  <si>
    <t>Proiecţia de filme cinematografice</t>
  </si>
  <si>
    <t>Activităţi de realizare a înregistrărilor audio şi activităţi de editare muzicală</t>
  </si>
  <si>
    <t>Activităţi de difuzare a programelor de radio</t>
  </si>
  <si>
    <t>Activităţi de difuzare a programelor de televiziune</t>
  </si>
  <si>
    <t>Activităţi de telecomunicaţii prin reţele cu cablu</t>
  </si>
  <si>
    <t>Activităţi de telecomunicaţii prin reţele fără cablu (exclusiv prin satelit)</t>
  </si>
  <si>
    <t>Activităţi de telecomunicaţii prin satelit</t>
  </si>
  <si>
    <t>Alte activităţi de telecomunicaţii</t>
  </si>
  <si>
    <t>Activităţi de realizare a softului la comandă (software orientat client)</t>
  </si>
  <si>
    <t>Activităţi de consultanţă în tehnologia informaţiei</t>
  </si>
  <si>
    <t>Activităţi de management (gestiune şi exploatare) a mijloacelor de calcul</t>
  </si>
  <si>
    <t>Alte activităţi de servicii privind tehnologia informaţiei</t>
  </si>
  <si>
    <t>Prelucrarea datelor, administrarea paginilor web şi activităţi conexe</t>
  </si>
  <si>
    <t>Activităţi ale portalurilor web</t>
  </si>
  <si>
    <t>Activităţi ale agenţiilor de ştiri</t>
  </si>
  <si>
    <t>Alte activităţi de servicii informaţionale n.c.a.</t>
  </si>
  <si>
    <t>Activităţi ale băncii centrale (naţionale)</t>
  </si>
  <si>
    <t>Alte activităţi de intermedieri monetare</t>
  </si>
  <si>
    <t>Activităţi ale holdingurilor</t>
  </si>
  <si>
    <t>Fonduri mutuale şi alte entităţi financiare similare</t>
  </si>
  <si>
    <t>Leasing financiar</t>
  </si>
  <si>
    <t>Alte activităţi de creditare</t>
  </si>
  <si>
    <t>Alte intermedieri financiare n.c.a.</t>
  </si>
  <si>
    <t>Activităţi de asigurări de viaţă</t>
  </si>
  <si>
    <t>Alte activităţi de asigurări (exceptând asigurările de viaţă)</t>
  </si>
  <si>
    <t>Activităţi de reasigurare</t>
  </si>
  <si>
    <t>Activităţi ale fondurilor de pensii (cu excepţia celor din sistemul public de asigurări sociale)</t>
  </si>
  <si>
    <t>Administrarea pieţelor financiare</t>
  </si>
  <si>
    <t>Activităţi de intermediere a tranzacţiilor financiare</t>
  </si>
  <si>
    <t>Activităţi auxiliare intermedierilor financiare, exclusiv activităţi de asigurări şi fonduri de pensii</t>
  </si>
  <si>
    <t>Activităţi de evaluare a riscului de asigurare şi a pagubelor</t>
  </si>
  <si>
    <t>Activităţi ale agenţilor şi brokerilor de asigurări</t>
  </si>
  <si>
    <t>Alte activităţi auxiliare de asigurări şi fonduri de pensii</t>
  </si>
  <si>
    <t>Activităţi de administrare a fondurilor</t>
  </si>
  <si>
    <t>Cumpărarea şi vânzarea de bunuri imobiliare proprii</t>
  </si>
  <si>
    <t>Total cheltuieli cu personalul</t>
  </si>
  <si>
    <t>Închirierea si subînchirierea bunurilor imobiliare proprii sau închiriate</t>
  </si>
  <si>
    <t>Agenţii imobiliare</t>
  </si>
  <si>
    <t>Administrarea imobilelor pe bază de comision sau contract</t>
  </si>
  <si>
    <t>Activităţi juridice</t>
  </si>
  <si>
    <t>Activităţi de contabilitate şi audit financiar, consultanţă în domeniul fiscal</t>
  </si>
  <si>
    <t>Activităţi ale direcţiilor (centralelor), birourilor administrative centralizate</t>
  </si>
  <si>
    <t>Activităţi de consultanţă în domeniul relaţiilor publice şi al comunicării</t>
  </si>
  <si>
    <t>Activităţi de consultanţă pentru afaceri şi management</t>
  </si>
  <si>
    <t>Activităţi de arhitectură</t>
  </si>
  <si>
    <t>Activităţi de inginerie şi consultanţă tehnică legate de acestea</t>
  </si>
  <si>
    <t>Activităţi de testări şi analize tehnice</t>
  </si>
  <si>
    <t>Cercetare-dezvoltare în biotehnologie</t>
  </si>
  <si>
    <t>Cercetare-dezvoltare în alte ştiinţe naturale şi inginerie</t>
  </si>
  <si>
    <t>Cercetare-dezvoltare în ştiinţe sociale şi umaniste</t>
  </si>
  <si>
    <t>Activităţi ale agenţiilor de publicitate</t>
  </si>
  <si>
    <t>Servicii de reprezentare media</t>
  </si>
  <si>
    <t>Activităţi de studiere a pieţei şi de sondare a opiniei publice</t>
  </si>
  <si>
    <t>Activităţi de design specializat</t>
  </si>
  <si>
    <t>Activităţi fotografice</t>
  </si>
  <si>
    <t>Activităţi de traducere scrisă şi orală (interpreţi)</t>
  </si>
  <si>
    <t>Alte activităţi profesionale, ştiinţifice şi tehnice, n.c.a.</t>
  </si>
  <si>
    <t>Activităţi veterinare</t>
  </si>
  <si>
    <t>Activităţi de închiriere şi leasing cu autoturisme şi autovehicule rutiere uşoare</t>
  </si>
  <si>
    <t>Activităţi de închiriere şi leasing cu autovehicule rutiere grele</t>
  </si>
  <si>
    <t>Activităţi de închiriere şi leasing cu bunuri recreaţionale şi echipament sportiv</t>
  </si>
  <si>
    <t>Închirierea de casete video şi discuri</t>
  </si>
  <si>
    <t>Activităţi de închiriere şi leasing cu alte bunuri personale şi gospodăreşti n.c.a.</t>
  </si>
  <si>
    <t>Activităţi de închiriere şi leasing cu maşini şi echipamente agricole</t>
  </si>
  <si>
    <t>Activităţi de închiriere şi leasing cu maşini şi echipamente pentru construcţii</t>
  </si>
  <si>
    <t>Activităţi de închiriere şi leasing cu maşini şi echipamente de birou (inclusiv calculatoare)</t>
  </si>
  <si>
    <t>Activităţi de închiriere şi leasing cu echipamente de transport pe apă</t>
  </si>
  <si>
    <t>Activităţi de închiriere şi leasing cu echipamente de transport aerian</t>
  </si>
  <si>
    <t>Activităţi de închiriere şi leasing cu alte maşini, echipamente şi bunuri tangibile n.c.a.</t>
  </si>
  <si>
    <t>Leasing cu bunuri intangibile (exclusiv financiare)</t>
  </si>
  <si>
    <t>Activităţi ale agenţiilor de plasare a forţei de muncă</t>
  </si>
  <si>
    <t>Activităţi de contractare, pe baze temporare, a personalului</t>
  </si>
  <si>
    <t>Servicii de furnizare şi management al forţei de muncă</t>
  </si>
  <si>
    <t>Activităţi ale agenţiilor turistice</t>
  </si>
  <si>
    <t>Activităţi ale tur-operatorilor</t>
  </si>
  <si>
    <t>Alte activităţi de rezervare şi asistenţă turistică</t>
  </si>
  <si>
    <t>Activităţi de protecţie şi gardă</t>
  </si>
  <si>
    <t>Activităţi de servicii privind sistemele de securizare</t>
  </si>
  <si>
    <t>Activităţi de investigaţii</t>
  </si>
  <si>
    <t>Activităţi de servicii suport combinate</t>
  </si>
  <si>
    <t>Activităţi generale de curăţenie a clădirilor</t>
  </si>
  <si>
    <t>Activităţi specializate de curăţenie</t>
  </si>
  <si>
    <t>Alte activităţi de curăţenie</t>
  </si>
  <si>
    <t>Activităţi de întreţinere peisagistică</t>
  </si>
  <si>
    <t>Activităţi combinate de secretariat</t>
  </si>
  <si>
    <t>Activităţi de fotocopiere, de pregătire a documentelor şi alte activităţi specializate de secretariat</t>
  </si>
  <si>
    <t>Activităţi ale centrelor de intermediere telefonică (call center)</t>
  </si>
  <si>
    <t>Activităţi de organizare a expoziţiilor, târgurilor şi congreselor</t>
  </si>
  <si>
    <t>Activităţi ale agenţiilor de colectare şi ale birourilor (oficiilor) de raportare a creditului</t>
  </si>
  <si>
    <t>Activităţi de ambalare</t>
  </si>
  <si>
    <t>Alte activităţi de servicii suport pentru întreprinderi n.c.a.</t>
  </si>
  <si>
    <t>Servicii de administrare publică generală</t>
  </si>
  <si>
    <t>Reglementarea activităţilor organismelor care prestează servicii în domeniul îngrijirii sănătăţii, învăţământului, culturii şi al altor activităţi sociale, exclusiv protecţia socială</t>
  </si>
  <si>
    <t>Reglementarea şi eficientizarea activităţilor economice</t>
  </si>
  <si>
    <t>Activităţi de afaceri externe</t>
  </si>
  <si>
    <t>Activităţi de justiţie</t>
  </si>
  <si>
    <t>Activităţi de ordine publică şi de protecţie civilă</t>
  </si>
  <si>
    <t>Activităţi de luptă împotriva incendiilor şi de prevenire a acestora</t>
  </si>
  <si>
    <t>Activităţi de protecţie socială obligatorie</t>
  </si>
  <si>
    <t>Învăţământ preşcolar</t>
  </si>
  <si>
    <t>Învăţământ primar</t>
  </si>
  <si>
    <t>Învăţământ secundar general</t>
  </si>
  <si>
    <t>Învăţământ secundar, tehnic sau profesional</t>
  </si>
  <si>
    <t>Învăţământ superior nonuniversitar</t>
  </si>
  <si>
    <t>Învăţământ superior universitar</t>
  </si>
  <si>
    <t>Învăţământ în domeniul sportiv şi recreaţional</t>
  </si>
  <si>
    <t>Învăţământ în domeniul cultural (limbi străine, muzică, teatru, dans, arte plastice etc.)</t>
  </si>
  <si>
    <t>Şcoli de conducere (pilotaj)</t>
  </si>
  <si>
    <t>Alte forme de învăţământ n.c.a.</t>
  </si>
  <si>
    <t>Activităţi de servicii suport pentru învăţământ</t>
  </si>
  <si>
    <t>Activităţi de asistenţă spitalicească</t>
  </si>
  <si>
    <t>Activităţi de asistenţă medicală generală</t>
  </si>
  <si>
    <t>Activităţi de asistenţă medicală specializată</t>
  </si>
  <si>
    <t>Activităţi de asistenţă stomatologică</t>
  </si>
  <si>
    <t>Alte activităţi referitoare la sănătatea umană</t>
  </si>
  <si>
    <t>Activităţi ale centrelor de îngrijire medicală</t>
  </si>
  <si>
    <t>Activităţi ale centrelor de recuperare psihică şi de dezintoxicare, exclusiv spitale</t>
  </si>
  <si>
    <t>Activităţi ale căminelor de bătrâni şi ale căminelor pentru persoane aflate în incapacitate de a se îngriji singure</t>
  </si>
  <si>
    <t>Alte activităţi de asistenţă socială, cu cazare n.c.a.</t>
  </si>
  <si>
    <t>Activităţi de asistenţă socială, fără cazare, pentru bătrâni şi pentru persoane aflate în incapacitate de a se îngriji singure</t>
  </si>
  <si>
    <t>Activităţi de îngrijire zilnică pentru copii</t>
  </si>
  <si>
    <t>Alte activităţi de asistenţă socială, fără cazare n.c.a.</t>
  </si>
  <si>
    <t>Activităţi de interpretare artistică (spectacole)</t>
  </si>
  <si>
    <t>Activităţi suport pentru interpretarea artistică (spectacole)</t>
  </si>
  <si>
    <t>Activităţi de creaţie artistică</t>
  </si>
  <si>
    <t>Activităţi de gestionare a sălilor de spectacol</t>
  </si>
  <si>
    <t>Activităţi ale bibliotecilor şi arhivelor</t>
  </si>
  <si>
    <t>Activităţi ale muzeelor</t>
  </si>
  <si>
    <t>Gestionarea monumentelor, clădirilor istorice şi a altor obiective de interes turistic</t>
  </si>
  <si>
    <t>Activităţi ale grădinilor zoologice, botanice şi ale rezervaţiilor naturale</t>
  </si>
  <si>
    <t>Activităţi de jocuri de noroc şi pariuri</t>
  </si>
  <si>
    <t>Activităţi ale bazelor sportive</t>
  </si>
  <si>
    <t>Activităţi ale cluburilor sportive</t>
  </si>
  <si>
    <t>Activităţi ale centrelor de fitness</t>
  </si>
  <si>
    <t>Alte activităţi sportive</t>
  </si>
  <si>
    <t>Bâlciuri şi parcuri de distracţii</t>
  </si>
  <si>
    <t>Alte activităţi recreative şi distractive n.c.a.</t>
  </si>
  <si>
    <t>Activităţi ale organizaţiilor economice şi patronale</t>
  </si>
  <si>
    <t>Activităţi ale organizaţiilor profesionale</t>
  </si>
  <si>
    <t>Activităţi ale sindicatelor salariaţilor</t>
  </si>
  <si>
    <t>Activităţi ale organizaţiilor religioase</t>
  </si>
  <si>
    <t>Activităţi ale organizaţiilor politice</t>
  </si>
  <si>
    <t>Activităţi ale altor organizaţii n.c.a.</t>
  </si>
  <si>
    <t>Repararea calculatoarelor şi a echipamentelor periferice</t>
  </si>
  <si>
    <t>Repararea echipamentelor de comunicaţii</t>
  </si>
  <si>
    <t>Repararea aparatelor electronice de uz casnic</t>
  </si>
  <si>
    <t>Repararea dispozitivelor de uz gospodăresc şi a echipamentelor pentru casă şi grădină</t>
  </si>
  <si>
    <t>Repararea încălţămintei şi a articolelor din piele</t>
  </si>
  <si>
    <t>Repararea mobilei şi a furniturilor casnice</t>
  </si>
  <si>
    <t>Repararea ceasurilor şi a bijuteriilor</t>
  </si>
  <si>
    <t>Repararea articolelor de uz personal şi gospodăresc n.c.a.</t>
  </si>
  <si>
    <t>Spălarea şi curăţarea (uscată) articolelor textile şi a produselor din blană</t>
  </si>
  <si>
    <t>Coafură şi alte activităţi de înfrumuseţare</t>
  </si>
  <si>
    <t>Activităţi de pompe funebre şi similare</t>
  </si>
  <si>
    <t>Activităţi de întreţinere corporală</t>
  </si>
  <si>
    <t>Alte activităţi de servicii n.c.a.</t>
  </si>
  <si>
    <t>Contributii angajat</t>
  </si>
  <si>
    <t>Salariu brut</t>
  </si>
  <si>
    <t>Venit net</t>
  </si>
  <si>
    <t>Deducere personala</t>
  </si>
  <si>
    <t>Baza de impozitare</t>
  </si>
  <si>
    <t>Salariu net</t>
  </si>
  <si>
    <t>Contributii angajator</t>
  </si>
  <si>
    <t>CAS</t>
  </si>
  <si>
    <t>Coeficient accidente de munca calculat in functie de cod CAEN</t>
  </si>
  <si>
    <t>Fond salarii</t>
  </si>
  <si>
    <t>Bifeaza cu X</t>
  </si>
  <si>
    <t>x</t>
  </si>
  <si>
    <t>Codul CAEN al activitatii</t>
  </si>
  <si>
    <t>Coeficient accidente de munca</t>
  </si>
  <si>
    <t>Denumire contributie</t>
  </si>
  <si>
    <t>Procent</t>
  </si>
  <si>
    <t>Valoare</t>
  </si>
  <si>
    <t>Procent contributii</t>
  </si>
  <si>
    <t>Somaj</t>
  </si>
  <si>
    <t>CASS</t>
  </si>
  <si>
    <t>Concedii</t>
  </si>
  <si>
    <t>Fond garantare salarii</t>
  </si>
  <si>
    <t>Impozit pe salarii</t>
  </si>
  <si>
    <t>-</t>
  </si>
  <si>
    <t>ANEXA Nr. 2 (Anexa nr. 4 la normele metodologice)</t>
  </si>
  <si>
    <t>TARIFUL DE RISC - pe sectoare de activitate ale economiei naţionale - clase CAEN</t>
  </si>
  <si>
    <t>din 01.01.2015</t>
  </si>
  <si>
    <t>Nr. crt.</t>
  </si>
  <si>
    <t>Activitatea din economia naţională</t>
  </si>
  <si>
    <t>Clasa CAEN</t>
  </si>
  <si>
    <t>Clasa de risc</t>
  </si>
  <si>
    <t>Tarif de risc (% BC*)</t>
  </si>
  <si>
    <t>NC</t>
  </si>
  <si>
    <t>AEN</t>
  </si>
  <si>
    <t>CC</t>
  </si>
  <si>
    <t>CR</t>
  </si>
  <si>
    <t>TR</t>
  </si>
  <si>
    <t>Cultivarea cerealelor (exclusiv orez), plantelor leguminoase şi a plantelor producătoare de seminţe oleaginoase</t>
  </si>
  <si>
    <t>Codul CAEN</t>
  </si>
  <si>
    <t>Cultivarea orezului</t>
  </si>
  <si>
    <t>Tarif de risc</t>
  </si>
  <si>
    <t>Cultivarea legumelor şi a pepenilor, a rădăcinoaselor şi tuberculilor</t>
  </si>
  <si>
    <t>Cultivarea trestiei de zahăr</t>
  </si>
  <si>
    <t>Cultivarea tutunului</t>
  </si>
  <si>
    <t>Cultivarea plantelor pentru fibre textile</t>
  </si>
  <si>
    <t>Cultivarea altor plante din culturi nepermanente</t>
  </si>
  <si>
    <t>Cultivarea strugurilor</t>
  </si>
  <si>
    <t>Cultivarea fructelor tropicale şi subtropicale</t>
  </si>
  <si>
    <t>Cultivarea fructelor citrice</t>
  </si>
  <si>
    <t>Cultivarea fructelor seminţoase şi sâmburoase</t>
  </si>
  <si>
    <t>Cultivarea fructelor arbuştilor fructiferi, căpşunilor, nuciferilor şi a altor pomi fructiferi</t>
  </si>
  <si>
    <t>Cultivarea fructelor oleaginoase</t>
  </si>
  <si>
    <t>Cultivarea plantelor pentru prepararea băuturilor</t>
  </si>
  <si>
    <t>Cultivarea condimentelor, plantelor aromatice, medicinale şi a plantelor de uz farmaceutic</t>
  </si>
  <si>
    <t>Cultivarea altor plante permanente</t>
  </si>
  <si>
    <t>Cultivarea plantelor pentru înmulţire</t>
  </si>
  <si>
    <t>Creşterea bovinelor de lapte</t>
  </si>
  <si>
    <t>Creşterea altor bovine</t>
  </si>
  <si>
    <t>Creşterea cailor şi a altor cabaline</t>
  </si>
  <si>
    <t>Creşterea cămilelor şi a camelidelor</t>
  </si>
  <si>
    <t>Creşterea ovinelor şi a caprinelor</t>
  </si>
  <si>
    <t>Creşterea porcinelor</t>
  </si>
  <si>
    <t>Creşterea păsărilor</t>
  </si>
  <si>
    <t>Creşterea altor animale</t>
  </si>
  <si>
    <t>Activităţi în ferme mixte (cultura vegetală combinată cu creşterea animalelor)</t>
  </si>
  <si>
    <t>Activităţi auxiliare pentru producţia vegetală</t>
  </si>
  <si>
    <t>Activităţi auxiliare pentru creşterea animalelor</t>
  </si>
  <si>
    <t>Activităţi după recoltare</t>
  </si>
  <si>
    <t>Pregătirea seminţelor</t>
  </si>
  <si>
    <t>Vânătoare, capturarea cu capcane a vânatului şi activităţi de servicii anexe vânătorii</t>
  </si>
  <si>
    <t>Silvicultură şi alte activităţi forestiere</t>
  </si>
  <si>
    <t>Exploatare forestieră</t>
  </si>
  <si>
    <t>Colectarea produselor forestiere nelemnoase din flora spontană</t>
  </si>
  <si>
    <t>Activităţi de servicii anexe silviculturii</t>
  </si>
  <si>
    <t>Pescuitul maritim</t>
  </si>
  <si>
    <t>Pescuitul în ape dulci</t>
  </si>
  <si>
    <t>Acvacultura maritimă</t>
  </si>
  <si>
    <t>Acvacultura în ape dulci</t>
  </si>
  <si>
    <t>Extracţia cărbunelui superior (PCS=&gt;23865 kJ/kg)</t>
  </si>
  <si>
    <t>Extracţia cărbunelui inferior (PCS&lt;23865 kJ/kg)</t>
  </si>
  <si>
    <t>Extracţia petrolului brut</t>
  </si>
  <si>
    <t>Extracţia gazelor naturale</t>
  </si>
  <si>
    <t>Extracţia minereurilor feroase</t>
  </si>
  <si>
    <t>Extracţia minereurilor de uraniu şi toriu</t>
  </si>
  <si>
    <t>Extracţia altor minereuri metalifere neferoase</t>
  </si>
  <si>
    <t>Extracţia pietrei ornamentale şi a pietrei pentru construcţii, extracţia pietrei calcaroase, ghipsului, cretei şi a ardeziei</t>
  </si>
  <si>
    <t>Extracţia pietrişului şi nisipului; extracţia argilei şi caolinului</t>
  </si>
  <si>
    <t>Extracţia mineralelor pentru industria chimică şi a îngrăşămintelor naturale</t>
  </si>
  <si>
    <t>Extracţia turbei</t>
  </si>
  <si>
    <t>Extracţia sării</t>
  </si>
  <si>
    <t>Alte activităţi extractive n.c.a.</t>
  </si>
  <si>
    <t>Activităţi de servicii anexe extracţiei petrolului brut şi gazelor naturale</t>
  </si>
  <si>
    <t>Activităţi de servicii anexe pentru extracţia mineralelor</t>
  </si>
  <si>
    <t>Prelucrarea şi conservarea cărnii</t>
  </si>
  <si>
    <t>Prelucrarea şi conservarea cărnii de pasăre</t>
  </si>
  <si>
    <t>Fabricarea produselor din carne (inclusiv din carne de pasăre)</t>
  </si>
  <si>
    <t>Prelucrarea şi conservarea peştelui, crustaceelor şi a moluştelor</t>
  </si>
  <si>
    <t>Prelucrarea şi conservarea cartofilor</t>
  </si>
  <si>
    <t>Fabricarea sucurilor de fructe şi legume</t>
  </si>
  <si>
    <t>Prelucrarea şi conservarea fructelor şi legumelor n.c.a.</t>
  </si>
  <si>
    <t>Fabricarea uleiurilor şi grăsimilor</t>
  </si>
  <si>
    <t>Fabricarea margarinei şi a altor produse comestibile similare</t>
  </si>
  <si>
    <t>Fabricarea produselor lactate şi a brânzeturilor</t>
  </si>
  <si>
    <t>Fabricarea îngheţatei</t>
  </si>
  <si>
    <t>Fabricarea produselor de morărit, a amidonului şi produselor din amidon</t>
  </si>
  <si>
    <t>Fabricarea amidonului şi a produselor din amidon</t>
  </si>
  <si>
    <t>Fabricarea pâinii, fabricarea prăjiturilor şi a produselor proaspete de patiserie</t>
  </si>
  <si>
    <t>Fabricarea biscuiţilor şi pişcoturilor; fabricarea prăjiturilor şi a produselor conservate de patiserie</t>
  </si>
  <si>
    <t>Fabricarea macaroanelor, tăiţeilor, cuşcuşului şi a altor produse făinoase similare</t>
  </si>
  <si>
    <t>Fabricarea zahărului</t>
  </si>
  <si>
    <t>Fabricarea produselor din cacao, a ciocolatei şi a produselor zaharoase</t>
  </si>
  <si>
    <t>Prelucrarea ceaiului şi cafelei</t>
  </si>
  <si>
    <t>Fabricarea condimentelor şi ingredientelor</t>
  </si>
  <si>
    <t>Fabricarea de mâncăruri preparate</t>
  </si>
  <si>
    <t>Fabricarea preparatelor alimentare omogenizate şi alimentelor dietetice</t>
  </si>
  <si>
    <t>Fabricarea altor produse alimentare n.c.a.</t>
  </si>
  <si>
    <t>Fabricarea preparatelor pentru hrana animalelor de fermă</t>
  </si>
  <si>
    <t>Fabricarea preparatelor pentru hrana animalelor de companie</t>
  </si>
  <si>
    <t>Distilarea, rafinarea şi mixarea băuturilor alcoolice</t>
  </si>
  <si>
    <t>Fabricarea vinurilor din struguri</t>
  </si>
  <si>
    <t>Fabricarea cidrului şi a altor vinuri din fructe</t>
  </si>
  <si>
    <t>Fabricarea altor băuturi nedistilate, obţinute prin fermentare</t>
  </si>
  <si>
    <t>Fabricarea berii</t>
  </si>
  <si>
    <t>Fabricarea malţului</t>
  </si>
  <si>
    <t>Producţia de băuturi răcoritoare nealcoolice; producţia de ape minerale şi alte ape îmbuteliate</t>
  </si>
  <si>
    <t>Fabricarea produselor din tutun</t>
  </si>
  <si>
    <t>Pregătirea fibrelor şi filarea fibrelor textile</t>
  </si>
  <si>
    <t>Producţia de ţesături</t>
  </si>
  <si>
    <t>Finisarea materialelor textile</t>
  </si>
  <si>
    <t>Fabricarea de metraje prin tricotare sau croşetare</t>
  </si>
  <si>
    <t>Fabricarea de articole confecţionate din textile (cu excepţia îmbrăcămintei şi lenjeriei de corp)</t>
  </si>
  <si>
    <t>Fabricarea de covoare şi mochete</t>
  </si>
  <si>
    <t>Fabricarea de odgoane, frânghii, sfori şi plase</t>
  </si>
  <si>
    <t>Fabricarea de textile neţesute şi articole din acestea, cu excepţia confecţiilor de îmbrăcăminte</t>
  </si>
  <si>
    <t>Fabricarea de articole tehnice şi industriale din textile</t>
  </si>
  <si>
    <t>Fabricarea altor articole textile n.c.a.</t>
  </si>
  <si>
    <t>Fabricarea articolelor de îmbrăcăminte din piele</t>
  </si>
  <si>
    <t>Fabricarea de articole de îmbrăcăminte pentru lucru</t>
  </si>
  <si>
    <t>Fabricarea altor articole de îmbrăcăminte (exclusiv lenjeria de corp)</t>
  </si>
  <si>
    <t>Fabricarea de articole de lenjerie de corp</t>
  </si>
  <si>
    <t>Fabricarea altor articole de îmbrăcăminte şi accesorii n.c.a.</t>
  </si>
  <si>
    <t>Fabricarea articolelor din blană</t>
  </si>
  <si>
    <t>Fabricarea prin tricotare sau croşetare a ciorapilor şi articolelor de galanterie</t>
  </si>
  <si>
    <t>Fabricarea prin tricotare sau croşetare a altor articole de îmbrăcăminte</t>
  </si>
  <si>
    <t>Tăbăcirea şi finisarea pieilor; prepararea şi vopsirea blănurilor</t>
  </si>
  <si>
    <t>Fabricarea articolelor de voiaj şi marochinărie şi a articolelor de harnaşament</t>
  </si>
  <si>
    <t>Fabricarea încălţămintei</t>
  </si>
  <si>
    <t>Tăierea şi rindeluirea lemnului</t>
  </si>
  <si>
    <t>Fabricarea de furnire şi a panourilor din lemn</t>
  </si>
  <si>
    <t>Fabricarea parchetului asamblat în panouri</t>
  </si>
  <si>
    <t>Fabricarea altor elemente de dulgherie şi tâmplărie, pentru construcţii</t>
  </si>
  <si>
    <t>Fabricarea ambalajelor din lemn</t>
  </si>
  <si>
    <t>Fabricarea altor produse din lemn; fabricarea articolelor din plută, paie şi din alte materiale vegetale împletite</t>
  </si>
  <si>
    <t>Fabricarea celulozei</t>
  </si>
  <si>
    <t>Fabricarea hârtiei şi cartonului</t>
  </si>
  <si>
    <t>Fabricarea hârtiei şi cartonului ondulat şi a ambalajelor din hârtie şi carton</t>
  </si>
  <si>
    <t>Fabricarea produselor de uz gospodăresc şi sanitar, din hârtie sau carton</t>
  </si>
  <si>
    <t>Fabricarea articolelor de papetărie</t>
  </si>
  <si>
    <t>Fabricarea tapetului</t>
  </si>
  <si>
    <t>Fabricarea altor articole din hârtie şi carton n.c.a.</t>
  </si>
  <si>
    <t>Tipărirea ziarelor</t>
  </si>
  <si>
    <t>Alte activităţi de tipărire n.c.a.</t>
  </si>
  <si>
    <t>Servicii pregătitoare pentru pretipărire</t>
  </si>
  <si>
    <t>Legătorie şi servicii conexe</t>
  </si>
  <si>
    <t>Reproducerea înregistrărilor</t>
  </si>
  <si>
    <t>Fabricarea produselor de cocserie</t>
  </si>
  <si>
    <t>Fabricarea produselor obţinute din prelucrarea ţiţeiului</t>
  </si>
  <si>
    <t>Fabricarea gazelor industriale</t>
  </si>
  <si>
    <t>Fabricarea coloranţilor şi a pigmenţilor</t>
  </si>
  <si>
    <t>Fabricarea altor produse chimice anorganice, de bază</t>
  </si>
  <si>
    <t>Fabricarea altor produse chimice organice, de bază</t>
  </si>
  <si>
    <t>Fabricarea îngrăşămintelor şi produselor azotoase</t>
  </si>
  <si>
    <t>Fabricarea materialelor plastice în forme primare</t>
  </si>
  <si>
    <t>Fabricarea cauciucului sintetic în forme primare</t>
  </si>
  <si>
    <t>Fabricarea pesticidelor şi a altor produse agrochimice</t>
  </si>
  <si>
    <t>Fabricarea vopselelor, lacurilor, cernelii tipografice şi masticurilor</t>
  </si>
  <si>
    <t>Fabricarea săpunurilor, detergenţilor şi a produselor de întreţinere</t>
  </si>
  <si>
    <t>Fabricarea parfumurilor şi a produselor cosmetice (de toaletă)</t>
  </si>
  <si>
    <t>Fabricarea explozivilor</t>
  </si>
  <si>
    <t>Fabricarea cleiurilor</t>
  </si>
  <si>
    <t>Fabricarea uleiurilor esenţiale</t>
  </si>
  <si>
    <t>Fabricarea altor produse chimice n.c.a.</t>
  </si>
  <si>
    <t>Fabricarea fibrelor sintetice şi artificiale</t>
  </si>
  <si>
    <t>Fabricarea produselor farmaceutice de bază</t>
  </si>
  <si>
    <t>Fabricarea preparatelor farmaceutice</t>
  </si>
  <si>
    <t>Fabricarea anvelopelor şi a camerelor de aer; reşaparea şi refacerea anvelopelor</t>
  </si>
  <si>
    <t>Fabricarea altor produse din cauciuc</t>
  </si>
  <si>
    <t>Fabricarea plăcilor, foliilor, tuburilor şi profilelor din material plastic</t>
  </si>
  <si>
    <t>Fabricarea articolelor de ambalaj din material plastic</t>
  </si>
  <si>
    <t>Fabricarea articolelor din material plastic pentru construcţii</t>
  </si>
  <si>
    <t>Fabricarea altor produse din material plastic</t>
  </si>
  <si>
    <t>Fabricarea sticlei plate</t>
  </si>
  <si>
    <t>Prelucrarea şi fasonarea sticlei plate</t>
  </si>
  <si>
    <t>Fabricarea articolelor din sticlă</t>
  </si>
  <si>
    <t>Fabricarea fibrelor din sticlă</t>
  </si>
  <si>
    <t>Fabricarea de sticlărie tehnică</t>
  </si>
  <si>
    <t>Fabricarea de produse refractare</t>
  </si>
  <si>
    <t>Fabricarea plăcilor şi dalelor din ceramică</t>
  </si>
  <si>
    <t>Fabricarea cărămizilor, ţiglelor şi altor produse pentru construcţii, din argilă arsă</t>
  </si>
  <si>
    <t>Fabricarea articolelor ceramice pentru uz gospodăresc şi ornamental</t>
  </si>
  <si>
    <t>Fabricarea de obiecte sanitare din ceramică</t>
  </si>
  <si>
    <t>Fabricarea izolatorilor şi pieselor izolante din ceramică</t>
  </si>
  <si>
    <t>Fabricarea altor produse tehnice din ceramică</t>
  </si>
  <si>
    <t>Fabricarea altor produse ceramice n.c.a.</t>
  </si>
  <si>
    <t>Fabricarea cimentului</t>
  </si>
  <si>
    <t>Fabricarea varului şi ipsosului</t>
  </si>
  <si>
    <t>Fabricarea produselor din beton pentru construcţii</t>
  </si>
  <si>
    <t>Fabricarea produselor din ipsos pentru construcţii</t>
  </si>
  <si>
    <t>Fabricarea betonului</t>
  </si>
  <si>
    <t>Fabricarea mortarului</t>
  </si>
  <si>
    <t>Fabricarea produselor din azbociment</t>
  </si>
  <si>
    <t>Fabricarea altor articole din beton, ciment şi ipsos</t>
  </si>
  <si>
    <t>Tăierea, fasonarea şi finisarea pietrei</t>
  </si>
  <si>
    <t>Fabricarea produselor abrazive</t>
  </si>
  <si>
    <t>Fabricarea altor produse din minerale nemetalice n.c.a.</t>
  </si>
  <si>
    <t>Producţia de metale feroase sub forme primare şi de feroaliaje</t>
  </si>
  <si>
    <t>Producţia de tuburi, ţevi, profile tubulare şi accesorii pentru acestea, din oţel</t>
  </si>
  <si>
    <t>Tragere la rece a barelor</t>
  </si>
  <si>
    <t>Laminare la rece a benzilor înguste</t>
  </si>
  <si>
    <t>Producţia de profile obţinute la rece</t>
  </si>
  <si>
    <t>Trefilarea firelor la rece</t>
  </si>
  <si>
    <t>Producţia metalelor preţioase</t>
  </si>
  <si>
    <t>Metalurgia aluminiului</t>
  </si>
  <si>
    <t>Producţia plumbului, zincului şi cositorului</t>
  </si>
  <si>
    <t>Metalurgia cuprului</t>
  </si>
  <si>
    <t>Producţia altor metale neferoase</t>
  </si>
  <si>
    <t>Prelucrarea combustibililor nucleari</t>
  </si>
  <si>
    <t>Turnarea fontei</t>
  </si>
  <si>
    <t>Turnarea oţelului</t>
  </si>
  <si>
    <t>Turnarea metalelor neferoase uşoare</t>
  </si>
  <si>
    <t>Turnarea altor metale neferoase</t>
  </si>
  <si>
    <t>Fabricarea de construcţii metalice şi părţi componente ale structurilor metalice</t>
  </si>
  <si>
    <t>Fabricarea de uşi şi ferestre din metal</t>
  </si>
  <si>
    <t>Producţia de radiatoare şi cazane pentru încălzire centrală</t>
  </si>
  <si>
    <t>Producţia de rezervoare, cisterne şi containere metalice</t>
  </si>
  <si>
    <t>Producţia generatoarelor de aburi (cu excepţia cazanelor pentru încălzire centrală)</t>
  </si>
  <si>
    <t>Fabricarea armamentului şi muniţiei</t>
  </si>
  <si>
    <t>Fabricarea produselor metalice obţinute prin deformare plastică; metalurgia pulberilor</t>
  </si>
  <si>
    <t>Tratarea şi acoperirea metalelor</t>
  </si>
  <si>
    <t>Operaţiuni de mecanică generală</t>
  </si>
  <si>
    <t>Fabricarea produselor de tăiat</t>
  </si>
  <si>
    <t>Fabricarea articolelor de feronerie</t>
  </si>
  <si>
    <t>Fabricarea uneltelor</t>
  </si>
  <si>
    <t>Fabricarea de recipienţi, containere şi alte produse similare din oţel</t>
  </si>
  <si>
    <t>Fabricarea ambalajelor uşoare din metal</t>
  </si>
  <si>
    <t>Fabricarea articolelor din fire metalice; fabricarea de lanţuri şi arcuri</t>
  </si>
  <si>
    <t>Fabricarea de şuruburi, buloane şi alte articole filetate; fabricarea de nituri şi şaibe</t>
  </si>
  <si>
    <t>Fabricarea altor articole din metal n.c.a.</t>
  </si>
  <si>
    <t>Fabricarea subansamblurilor electronice (module)</t>
  </si>
  <si>
    <t>Fabricarea altor componente electronice</t>
  </si>
  <si>
    <t>Fabricarea calculatoarelor şi a echipamentelor periferice</t>
  </si>
  <si>
    <t>Fabricarea echipamentelor de comunicaţii</t>
  </si>
  <si>
    <t>Fabricarea produselor electronice de larg consum</t>
  </si>
  <si>
    <t>Fabricarea de instrumente şi dispozitive pentru măsură, verificare, control, navigaţie</t>
  </si>
  <si>
    <t>Producţia de ceasuri</t>
  </si>
  <si>
    <t>Fabricarea de echipamente pentru radiologie, electrodiagnostic şi electroterapie</t>
  </si>
  <si>
    <t>Fabricarea de instrumente optice şi echipamente fotografice</t>
  </si>
  <si>
    <t>Fabricarea suporţilor magnetici şi optici destinaţi înregistrărilor</t>
  </si>
  <si>
    <t>Fabricarea motoarelor, generatoarelor şi transformatoarelor electrice</t>
  </si>
  <si>
    <t>Fabricarea aparatelor de distribuţie şi control al electricităţii</t>
  </si>
  <si>
    <t>Fabricarea de acumulatori şi baterii</t>
  </si>
  <si>
    <t>Fabricarea de cabluri cu fibră optică</t>
  </si>
  <si>
    <t>Fabricarea altor fire şi cabluri electrice şi electronice</t>
  </si>
  <si>
    <t>Fabricarea dispozitivelor de conexiune pentru fire şi cabluri electrice şi electronice</t>
  </si>
  <si>
    <t>Fabricarea de echipamente electrice de iluminat</t>
  </si>
  <si>
    <t>Fabricarea de aparate electrocasnice</t>
  </si>
  <si>
    <t>Fabricarea de echipamente casnice neelectrice</t>
  </si>
  <si>
    <t>Fabricarea altor echipamente electrice</t>
  </si>
  <si>
    <t>Fabricarea de motoare şi turbine (cu excepţia celor pentru avioane, autovehicule şi motociclete)</t>
  </si>
  <si>
    <t>Fabricarea de motoare hidraulice</t>
  </si>
  <si>
    <t>Fabricarea de pompe şi compresoare</t>
  </si>
  <si>
    <t>Fabricarea de articole de robinetărie</t>
  </si>
  <si>
    <t>Fabricarea lagărelor, angrenajelor, cutiilor de viteză şi a elementelor mecanice de transmisie</t>
  </si>
  <si>
    <t>Fabricarea cuptoarelor, furnalelor şi arzătoarelor</t>
  </si>
  <si>
    <t>Fabricarea echipamentelor de ridicat şi manipulat</t>
  </si>
  <si>
    <t>Fabricarea maşinilor şi echipamentelor de birou (exclusiv fabricarea calculatoarelor şi a echipamentelor periferice)</t>
  </si>
  <si>
    <t>Fabricarea maşinilor-unelte portabile acţionate electric</t>
  </si>
  <si>
    <t>Fabricarea echipamentelor de ventilaţie şi frigorifice, exclusiv a echipamentelor de uz casnic</t>
  </si>
  <si>
    <t>Fabricarea altor maşini şi utilaje de utilizare generală</t>
  </si>
  <si>
    <t>Fabricarea maşinilor şi utilajelor pentru agricultură şi exploatări forestiere</t>
  </si>
  <si>
    <t>Fabricarea utilajelor şi a maşinilor-unelte pentru prelucrarea metalului</t>
  </si>
  <si>
    <t>Fabricarea altor maşini-unelte n.c.a.</t>
  </si>
  <si>
    <t>Fabricarea utilajelor pentru metalurgie</t>
  </si>
  <si>
    <t>Fabricarea utilajelor pentru extracţie şi construcţii</t>
  </si>
  <si>
    <t>Fabricarea utilajelor pentru prelucrarea produselor alimentare, băuturilor şi tutunului</t>
  </si>
  <si>
    <t>Fabricarea utilajelor pentru industria textilă, a îmbrăcămintei şi a pielăriei</t>
  </si>
  <si>
    <t>Fabricarea utilajelor pentru industria hârtiei şi cartonului</t>
  </si>
  <si>
    <t>Fabricarea utilajelor pentru prelucrarea maselor plastice şi a cauciucului</t>
  </si>
  <si>
    <t>Fabricarea altor maşini şi utilaje specifice n.c.a.</t>
  </si>
  <si>
    <t>Fabricarea autovehiculelor de transport rutier</t>
  </si>
  <si>
    <t>Producţia de caroserii pentru autovehicule, fabricarea de remorci şi semiremorci</t>
  </si>
  <si>
    <t>Fabricarea de echipamente electrice şi electronice pentru autovehicule şi motoare de autovehicule</t>
  </si>
  <si>
    <t>Fabricarea altor piese şi accesorii pentru autovehicule şi pentru motoare de autovehicule</t>
  </si>
  <si>
    <t>Construcţia de nave şi structuri plutitoare</t>
  </si>
  <si>
    <t>Construcţia de ambarcaţiuni sportive şi de agrement</t>
  </si>
  <si>
    <t>Fabricarea materialului rulant</t>
  </si>
  <si>
    <t>Fabricarea de aeronave şi nave spaţiale</t>
  </si>
  <si>
    <t>Fabricarea vehiculelor militare de luptă</t>
  </si>
  <si>
    <t>Fabricarea de motociclete</t>
  </si>
  <si>
    <t>Fabricarea de biciclete şi de vehicule pentru invalizi</t>
  </si>
  <si>
    <t>Fabricarea altor mijloace de transport n.c.a.</t>
  </si>
  <si>
    <t>Fabricarea de mobilă pentru birouri şi magazine</t>
  </si>
  <si>
    <t>Fabricarea de mobilă pentru bucătării</t>
  </si>
  <si>
    <t>Fabricarea de saltele şi somiere</t>
  </si>
  <si>
    <t>Fabricarea de mobilă n.c.a.</t>
  </si>
  <si>
    <t>Baterea monedelor</t>
  </si>
  <si>
    <t>Fabricarea bijuteriilor şi articolelor similare din metale şi pietre preţioase</t>
  </si>
  <si>
    <t>Fabricarea imitaţiilor de bijuterii şi articole similare</t>
  </si>
  <si>
    <t>Fabricarea instrumentelor muzicale</t>
  </si>
  <si>
    <t>Fabricarea articolelor pentru sport</t>
  </si>
  <si>
    <t>Fabricarea jocurilor şi jucăriilor</t>
  </si>
  <si>
    <t>Fabricarea de dispozitive, aparate şi instrumente medicale stomatologice</t>
  </si>
  <si>
    <t>Fabricarea măturilor şi periilor</t>
  </si>
  <si>
    <t>Fabricarea altor produse manufacturiere n.c.a.</t>
  </si>
  <si>
    <t>Repararea articolelor fabricate din metal</t>
  </si>
  <si>
    <t>Repararea maşinilor</t>
  </si>
  <si>
    <t>Repararea echipamentelor electronice şi optice</t>
  </si>
  <si>
    <t>Repararea echipamentelor electrice</t>
  </si>
  <si>
    <t>Repararea şi întreţinerea navelor şi bărcilor</t>
  </si>
  <si>
    <t>Repararea şi întreţinerea aeronavelor şi navelor spaţiale</t>
  </si>
  <si>
    <t>Repararea şi întreţinerea altor echipamente de transport n.c.a.</t>
  </si>
  <si>
    <t>Repararea altor echipamente</t>
  </si>
  <si>
    <t>Instalarea maşinilor şi echipamentelor industriale</t>
  </si>
  <si>
    <t>Producţia de energie electrică</t>
  </si>
  <si>
    <t>Transportul energiei electrice</t>
  </si>
  <si>
    <t>Distribuţia energiei electrice</t>
  </si>
  <si>
    <t>Comercializarea energiei electrice</t>
  </si>
  <si>
    <t>Producţia gazelor</t>
  </si>
  <si>
    <t>Distribuţia combustibililor gazoşi, prin conducte</t>
  </si>
  <si>
    <t>Comercializarea combustibililor gazoşi, prin conducte</t>
  </si>
  <si>
    <t>Furnizarea de abur şi aer condiţionat</t>
  </si>
  <si>
    <t>Captarea, tratarea şi distribuţia apei</t>
  </si>
  <si>
    <t>Colectarea şi epurarea apelor uzate</t>
  </si>
  <si>
    <t>Colectarea deşeurilor nepericuloase</t>
  </si>
  <si>
    <t>Colectarea deşeurilor periculoase</t>
  </si>
  <si>
    <t>Tratarea şi eliminarea deşeurilor nepericuloase</t>
  </si>
  <si>
    <t>Tratarea şi eliminarea deşeurilor periculoase</t>
  </si>
  <si>
    <t>Demontarea (dezasamblarea) maşinilor şi a echipamentelor scoase din uz pentru recuperarea materialelor</t>
  </si>
  <si>
    <t>Recuperarea materialelor reciclabile sortate</t>
  </si>
  <si>
    <t>Activităţi şi servicii de decontaminare</t>
  </si>
  <si>
    <t>Dezvoltare (promovare) imobiliară</t>
  </si>
  <si>
    <t>Lucrări de construcţii ale clădirilor rezidenţiale şi nerezidenţiale</t>
  </si>
  <si>
    <t>Lucrări de construcţii ale drumurilor şi autostrăzilor</t>
  </si>
  <si>
    <t>Lucrări de construcţii ale căilor ferate de suprafaţă şi subterane</t>
  </si>
  <si>
    <t>Construcţia de poduri şi tuneluri</t>
  </si>
  <si>
    <t>Lucrări de construcţii ale proiectelor utilitare pentru fluide</t>
  </si>
  <si>
    <t>Lucrări de construcţii ale proiectelor utilitare pentru electricitate şi telecomunicaţii</t>
  </si>
  <si>
    <t>Construcţii hidrotehnice</t>
  </si>
  <si>
    <t>Lucrări de construcţii ale altor proiecte inginereşti n.c.a.</t>
  </si>
  <si>
    <t>Lucrări de demolare a construcţiilor</t>
  </si>
  <si>
    <t>Lucrări de pregătire a terenului</t>
  </si>
  <si>
    <t>Lucrări de foraj şi sondaj pentru construcţii</t>
  </si>
  <si>
    <t>Lucrări de instalaţii electrice</t>
  </si>
  <si>
    <t>Lucrări de instalaţii sanitare, de încălzire şi de aer condiţionat</t>
  </si>
  <si>
    <t>Alte lucrări de instalaţii pentru construcţii</t>
  </si>
  <si>
    <t>Lucrări de ipsoserie</t>
  </si>
  <si>
    <t>Lucrări de tâmplărie şi dulgherie</t>
  </si>
  <si>
    <t>Lucrări de pardosire şi placare a pereţilor</t>
  </si>
  <si>
    <t>Lucrări de vopsitorie, zugrăveli şi montări de geamuri</t>
  </si>
  <si>
    <t>Alte lucrări de finisare</t>
  </si>
  <si>
    <t>Lucrări de învelitori, şarpante şi terase la construcţii</t>
  </si>
  <si>
    <t>Alte lucrări speciale de construcţii n.c.a.</t>
  </si>
  <si>
    <t>Comerţ cu autoturisme şi autovehicule uşoare (sub 3,5 tone)</t>
  </si>
  <si>
    <t>Comerţ cu alte autovehicule</t>
  </si>
  <si>
    <t>Întreţinerea şi repararea autovehiculelor</t>
  </si>
  <si>
    <t>Comerţ cu ridicata de piese şi accesorii pentru autovehicule</t>
  </si>
  <si>
    <t>Comerţ cu amănuntul de piese şi accesorii pentru autovehicule</t>
  </si>
  <si>
    <t>Comerţ cu motociclete, piese şi accesorii aferente, întreţinerea şi repararea motocicletelor</t>
  </si>
  <si>
    <t>Intermedieri în comerţul cu materii prime agricole, animale vii, materii prime textile şi cu semifabricate</t>
  </si>
  <si>
    <t>Intermedieri în comerţul cu combustibili, minereuri, metale şi produse chimice pentru industrie</t>
  </si>
  <si>
    <t>Intermedieri în comerţul cu material lemnos şi materiale de construcţii</t>
  </si>
  <si>
    <t>Intermedieri în comerţul cu maşini, echipamente industriale nave şi avioane</t>
  </si>
  <si>
    <t>Intermedieri în comerţul cu mobilă, articole de menaj şi de fierărie</t>
  </si>
  <si>
    <t>Intermedieri în comerţul cu textile, confecţii din blană, încălţăminte şi articole din piele</t>
  </si>
  <si>
    <t>Intermedieri în comerţul cu produse alimentare, băuturi şi tutun</t>
  </si>
  <si>
    <t>Intermedieri în comerţul specializat în vânzarea produselor cu caracter specific n.c.a.</t>
  </si>
  <si>
    <t>Intermedieri în comerţul cu produse diverse</t>
  </si>
  <si>
    <t>Comerţ cu ridicata al cerealelor, seminţelor, furajelor şi tutunului neprelucrat</t>
  </si>
  <si>
    <t>Comerţ cu ridicata al florilor şi al plantelor</t>
  </si>
  <si>
    <t>Comerţ cu ridicata al animalelor vii</t>
  </si>
  <si>
    <t>Comerţ cu ridicata al blănurilor, pieilor brute şi al pieilor prelucrate</t>
  </si>
  <si>
    <t>Comerţ cu ridicata al fructelor şi al legumelor</t>
  </si>
  <si>
    <t>Comerţ cu ridicata al cărnii şi produselor din carne</t>
  </si>
  <si>
    <t>Comerţ cu ridicata al produselor lactate, ouălor, uleiurilor şi grăsimilor comestibile</t>
  </si>
  <si>
    <t>Comerţ cu ridicata al băuturilor</t>
  </si>
  <si>
    <t>Comerţ cu ridicata al produselor din tutun</t>
  </si>
  <si>
    <t>Comerţ cu ridicata al zahărului, ciocolatei şi produselor zaharoase</t>
  </si>
  <si>
    <t>Comerţ cu ridicata cu cafea, ceai, cacao şi condimente</t>
  </si>
  <si>
    <t>Comerţ cu ridicata specializat al altor alimente, inclusiv peşte, crustacee şi moluşte</t>
  </si>
  <si>
    <t>Comerţ cu ridicata nespecializat de produse alimentare, băuturi şi tutun</t>
  </si>
  <si>
    <t>Comerţ cu ridicata al produselor textile</t>
  </si>
  <si>
    <t>Comerţ cu ridicata al îmbrăcămintei şi încălţămintei</t>
  </si>
  <si>
    <t>Comerţ cu ridicata al aparatelor electrice de uz gospodăresc, al aparatelor de radio şi televizoarelor</t>
  </si>
  <si>
    <t>Comerţ cu ridicata al produselor din ceramică, sticlărie şi produse de întreţinere</t>
  </si>
  <si>
    <t>Comerţ cu ridicata al produselor cosmetice şi de parfumerie</t>
  </si>
  <si>
    <t>Comerţ cu ridicata al produselor farmaceutice</t>
  </si>
  <si>
    <t>Comerţ cu ridicata al mobilei, covoarelor şi al articolelor de iluminat</t>
  </si>
  <si>
    <t>Comerţ cu ridicata al ceasurilor şi bijuteriilor</t>
  </si>
  <si>
    <t>Comerţ cu ridicata al altor bunuri de uz gospodăresc</t>
  </si>
  <si>
    <t>Comerţ cu ridicata al calculatoarelor, echipamentelor periferice şi software-lui</t>
  </si>
  <si>
    <t>Comerţ cu ridicata de componente şi echipamente electronice şi de telecomunicaţii</t>
  </si>
  <si>
    <t>Comerţ cu ridicata al maşinilor agricole, echipamentelor şi furniturilor</t>
  </si>
  <si>
    <t>Comerţ cu ridicata al maşinilor-unelte</t>
  </si>
  <si>
    <t>Comerţ cu ridicata al maşinilor pentru industria minieră şi construcţii</t>
  </si>
  <si>
    <t>Comerţ cu ridicata al maşinilor pentru industria textilă şi al maşinilor de cusut şi de tricotat</t>
  </si>
  <si>
    <t>Comerţ cu ridicata al mobilei de birou</t>
  </si>
  <si>
    <t>Comerţ cu ridicata al altor maşini şi echipamente de birou</t>
  </si>
  <si>
    <t>Comerţ cu ridicata al altor maşini şi echipamente</t>
  </si>
  <si>
    <t>Comerţ cu ridicata al combustibililor solizi, lichizi şi gazoşi şi al produselor derivate</t>
  </si>
  <si>
    <t>Comerţ cu ridicata al metalelor şi minereurilor metalice</t>
  </si>
  <si>
    <t>Comerţ cu ridicata al materialului lemnos şi al materialelor de construcţie şi echipamentelor sanitare</t>
  </si>
  <si>
    <t>Comerţ cu ridicata al echipamentelor şi furniturilor de fierărie pentru instalaţii sanitare şi de încălzire</t>
  </si>
  <si>
    <t>Comerţ cu ridicata al produselor chimice</t>
  </si>
  <si>
    <t>Comerţ cu ridicata al altor produse intermediare</t>
  </si>
  <si>
    <t>Comerţ cu ridicata al deşeurilor şi resturilor</t>
  </si>
  <si>
    <t>Comerţ cu ridicata nespecializat</t>
  </si>
  <si>
    <t>Comerţ cu amănuntul în magazine nespecializate, cu vânzare predominantă de produse alimentare, băuturi şi tutun</t>
  </si>
  <si>
    <t>Comerţ cu amănuntul în magazine nespecializate, cu vânzare predominantă de produse nealimentare</t>
  </si>
  <si>
    <t>Comerţ cu amănuntul al fructelor şi legumelor proaspete, în magazine specializate</t>
  </si>
  <si>
    <t>Comerţ cu amănuntul al cărnii şi al produselor din carne, în magazine specializate</t>
  </si>
  <si>
    <t>Comerţ cu amănuntul al peştelui, crustaceelor şi moluştelor, în magazine specializate</t>
  </si>
  <si>
    <t>Comerţ cu amănuntul al pâinii, produselor de patiserie şi produselor zaharoase, în magazine specializate</t>
  </si>
  <si>
    <t>Comerţ cu amănuntul al băuturilor, în magazine specializate</t>
  </si>
  <si>
    <t>Comerţ cu amănuntul al produselor din tutun, în magazine specializate</t>
  </si>
  <si>
    <t>Comerţ cu amănuntul al altor produse alimentare, în magazine specializate</t>
  </si>
  <si>
    <t>Comerţ cu amănuntul al carburanţilor pentru autovehicule, în magazine specializate</t>
  </si>
  <si>
    <t>Comerţ cu amănuntul al calculatoarelor, unităţilor periferice şi software-lui, în magazine specializate</t>
  </si>
  <si>
    <t>Comerţ cu amănuntul al echipamentelor pentru telecomunicaţii în magazine specializate</t>
  </si>
  <si>
    <t>Comerţ cu amănuntul al echipamentelor audio/video în magazine specializate</t>
  </si>
  <si>
    <t>Comerţ cu amănuntul al textilelor, în magazine specializate</t>
  </si>
  <si>
    <t>Comerţ cu amănuntul al articolelor de fierărie, al articolelor din sticlă şi al celor pentru vopsit, în magazine specializate</t>
  </si>
  <si>
    <t>Comerţ cu amănuntul al covoarelor, carpetelor, tapetelor şi al altor acoperitoare de podea, în magazine specializate</t>
  </si>
  <si>
    <t>Comerţ cu amănuntul al articolelor şi aparatelor electrocasnice, în magazine specializate</t>
  </si>
  <si>
    <t>Comerţ cu amănuntul al mobilei, al articolelor de iluminat şi al articolelor de uz casnic n.c.a., în magazine specializate</t>
  </si>
  <si>
    <t>Comerţ cu amănuntul al cărţilor, în magazine specializate</t>
  </si>
  <si>
    <t>Comerţ cu amănuntul al ziarelor şi articolelor de papetărie, în magazine specializate</t>
  </si>
  <si>
    <t>Comerţ cu amănuntul al discurilor şi benzilor magnetice cu sau fără înregistrări audio/video, în magazine specializate</t>
  </si>
  <si>
    <t>Comerţ cu amănuntul al echipamentelor sportive, în magazine specializate</t>
  </si>
  <si>
    <t>Comerţ cu amănuntul al jocurilor şi jucăriilor, în magazine specializate</t>
  </si>
  <si>
    <t>Comerţ cu amănuntul al îmbrăcămintei, în magazine specializate</t>
  </si>
  <si>
    <t>Comerţ cu amănuntul al încălţămintei şi articolelor din piele, în magazine specializate</t>
  </si>
  <si>
    <t>Comerţ cu amănuntul al produselor farmaceutice, în magazine specializate</t>
  </si>
  <si>
    <t>Comerţ cu amănuntul al articolelor medicale şi ortopedice, în magazine specializate</t>
  </si>
  <si>
    <t>Comerţ cu amănuntul al produselor cosmetice şi de parfumerie, în magazine specializate</t>
  </si>
  <si>
    <t>Comerţ cu amănuntul al florilor, plantelor şi seminţelor, comerţ cu amănuntul al animalelor de companie şi al hranei pentru acestea, în magazine specializate</t>
  </si>
  <si>
    <t>Comerţ cu amănuntul al ceasurilor şi bijuteriilor, în magazine specializate</t>
  </si>
  <si>
    <t>Comerţ cu amănuntul al altor bunuri noi, în magazine specializate</t>
  </si>
  <si>
    <t>Salariul brut:</t>
  </si>
  <si>
    <t>Salariul net</t>
  </si>
  <si>
    <t>Contibuții angajat</t>
  </si>
  <si>
    <t>Contribuții angajator</t>
  </si>
  <si>
    <t>Condiții de muncă deosebite</t>
  </si>
  <si>
    <t>Condiții de muncă speciale</t>
  </si>
  <si>
    <t>Condiții de muncă normale</t>
  </si>
  <si>
    <t>CALCULATOR SALARII - 2017</t>
  </si>
</sst>
</file>

<file path=xl/styles.xml><?xml version="1.0" encoding="utf-8"?>
<styleSheet xmlns="http://schemas.openxmlformats.org/spreadsheetml/2006/main">
  <numFmts count="2">
    <numFmt numFmtId="164" formatCode="m\/yy"/>
    <numFmt numFmtId="165" formatCode="#,##0.00\ &quot;lei&quot;"/>
  </numFmts>
  <fonts count="4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  <charset val="238"/>
    </font>
    <font>
      <b/>
      <sz val="12"/>
      <name val="Arial CE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21"/>
      <name val="Arial CE"/>
      <family val="2"/>
      <charset val="238"/>
    </font>
    <font>
      <b/>
      <sz val="11"/>
      <color indexed="63"/>
      <name val="Calibri"/>
      <family val="2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i/>
      <sz val="11"/>
      <color indexed="8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6"/>
      <color indexed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1"/>
        <bgColor indexed="38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26"/>
      </patternFill>
    </fill>
    <fill>
      <patternFill patternType="solid">
        <fgColor indexed="62"/>
        <bgColor indexed="41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31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6" fillId="20" borderId="1" applyNumberFormat="0" applyAlignment="0" applyProtection="0"/>
    <xf numFmtId="0" fontId="7" fillId="21" borderId="0" applyBorder="0">
      <alignment horizontal="center" vertical="center"/>
    </xf>
    <xf numFmtId="0" fontId="8" fillId="0" borderId="2" applyNumberFormat="0" applyFill="0" applyAlignment="0" applyProtection="0"/>
    <xf numFmtId="0" fontId="9" fillId="0" borderId="0" applyFill="0" applyBorder="0">
      <alignment horizontal="justify" vertical="top" wrapText="1"/>
    </xf>
    <xf numFmtId="0" fontId="10" fillId="0" borderId="3" applyNumberFormat="0" applyFill="0" applyAlignment="0" applyProtection="0"/>
    <xf numFmtId="0" fontId="11" fillId="22" borderId="4" applyNumberFormat="0" applyAlignment="0" applyProtection="0"/>
    <xf numFmtId="164" fontId="8" fillId="0" borderId="0" applyFill="0" applyBorder="0" applyAlignment="0" applyProtection="0"/>
    <xf numFmtId="0" fontId="12" fillId="0" borderId="0" applyNumberFormat="0" applyFill="0">
      <alignment horizontal="left" vertical="center" wrapText="1"/>
    </xf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0" borderId="8" applyNumberFormat="0" applyAlignment="0" applyProtection="0"/>
    <xf numFmtId="0" fontId="20" fillId="0" borderId="2">
      <alignment horizontal="right" vertical="center" wrapText="1"/>
      <protection locked="0"/>
    </xf>
    <xf numFmtId="0" fontId="9" fillId="23" borderId="0" applyNumberFormat="0" applyBorder="0">
      <protection locked="0"/>
    </xf>
    <xf numFmtId="0" fontId="21" fillId="7" borderId="1" applyNumberFormat="0" applyAlignment="0" applyProtection="0"/>
    <xf numFmtId="0" fontId="22" fillId="0" borderId="3" applyNumberFormat="0" applyFill="0" applyAlignment="0" applyProtection="0"/>
    <xf numFmtId="4" fontId="23" fillId="6" borderId="2">
      <alignment horizontal="right" vertical="center"/>
    </xf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0" borderId="0"/>
    <xf numFmtId="0" fontId="27" fillId="6" borderId="0" applyBorder="0">
      <alignment horizontal="left" vertical="top"/>
    </xf>
    <xf numFmtId="0" fontId="8" fillId="25" borderId="9" applyNumberFormat="0" applyAlignment="0" applyProtection="0"/>
    <xf numFmtId="0" fontId="8" fillId="25" borderId="9" applyNumberForma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21" borderId="0" applyNumberFormat="0" applyBorder="0">
      <alignment horizontal="left" vertical="center"/>
    </xf>
    <xf numFmtId="0" fontId="40" fillId="22" borderId="4" applyNumberFormat="0" applyAlignment="0" applyProtection="0"/>
    <xf numFmtId="0" fontId="41" fillId="0" borderId="0" applyNumberFormat="0" applyFill="0" applyBorder="0" applyAlignment="0" applyProtection="0"/>
  </cellStyleXfs>
  <cellXfs count="57">
    <xf numFmtId="0" fontId="0" fillId="0" borderId="0" xfId="0"/>
    <xf numFmtId="0" fontId="42" fillId="23" borderId="0" xfId="51" applyFont="1" applyFill="1" applyAlignment="1">
      <alignment horizontal="center" vertical="center" wrapText="1"/>
    </xf>
    <xf numFmtId="0" fontId="42" fillId="23" borderId="0" xfId="51" applyFont="1" applyFill="1" applyAlignment="1">
      <alignment vertical="center" wrapText="1"/>
    </xf>
    <xf numFmtId="0" fontId="44" fillId="23" borderId="0" xfId="51" applyFont="1" applyFill="1" applyAlignment="1">
      <alignment vertical="center" wrapText="1"/>
    </xf>
    <xf numFmtId="0" fontId="44" fillId="20" borderId="11" xfId="51" applyFont="1" applyFill="1" applyBorder="1" applyAlignment="1">
      <alignment horizontal="center" vertical="center" wrapText="1"/>
    </xf>
    <xf numFmtId="0" fontId="42" fillId="23" borderId="11" xfId="51" applyFont="1" applyFill="1" applyBorder="1" applyAlignment="1">
      <alignment horizontal="center" vertical="center" wrapText="1"/>
    </xf>
    <xf numFmtId="0" fontId="42" fillId="23" borderId="11" xfId="51" applyFont="1" applyFill="1" applyBorder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0" fillId="23" borderId="0" xfId="0" applyFill="1"/>
    <xf numFmtId="0" fontId="0" fillId="0" borderId="11" xfId="0" applyFont="1" applyBorder="1" applyProtection="1"/>
    <xf numFmtId="0" fontId="0" fillId="23" borderId="11" xfId="0" applyFont="1" applyFill="1" applyBorder="1"/>
    <xf numFmtId="0" fontId="0" fillId="20" borderId="11" xfId="0" applyFill="1" applyBorder="1" applyAlignment="1">
      <alignment horizontal="center"/>
    </xf>
    <xf numFmtId="0" fontId="0" fillId="20" borderId="11" xfId="0" applyFill="1" applyBorder="1"/>
    <xf numFmtId="10" fontId="0" fillId="0" borderId="12" xfId="0" applyNumberFormat="1" applyFill="1" applyBorder="1"/>
    <xf numFmtId="0" fontId="23" fillId="26" borderId="14" xfId="0" applyFont="1" applyFill="1" applyBorder="1" applyAlignment="1" applyProtection="1">
      <alignment horizontal="center" vertical="center" wrapText="1"/>
    </xf>
    <xf numFmtId="0" fontId="0" fillId="0" borderId="15" xfId="0" applyFont="1" applyBorder="1" applyProtection="1"/>
    <xf numFmtId="0" fontId="0" fillId="0" borderId="16" xfId="0" applyFont="1" applyBorder="1" applyProtection="1"/>
    <xf numFmtId="0" fontId="23" fillId="0" borderId="16" xfId="0" applyFont="1" applyBorder="1" applyProtection="1"/>
    <xf numFmtId="4" fontId="0" fillId="0" borderId="12" xfId="0" applyNumberFormat="1" applyBorder="1" applyProtection="1"/>
    <xf numFmtId="4" fontId="23" fillId="0" borderId="12" xfId="0" applyNumberFormat="1" applyFont="1" applyBorder="1" applyProtection="1"/>
    <xf numFmtId="0" fontId="0" fillId="23" borderId="14" xfId="0" applyFill="1" applyBorder="1"/>
    <xf numFmtId="10" fontId="0" fillId="27" borderId="11" xfId="0" applyNumberFormat="1" applyFill="1" applyBorder="1"/>
    <xf numFmtId="0" fontId="0" fillId="23" borderId="14" xfId="0" applyFill="1" applyBorder="1" applyAlignment="1">
      <alignment horizontal="center"/>
    </xf>
    <xf numFmtId="0" fontId="23" fillId="26" borderId="0" xfId="0" applyFont="1" applyFill="1" applyBorder="1" applyAlignment="1" applyProtection="1">
      <alignment horizontal="center" vertical="center" wrapText="1"/>
    </xf>
    <xf numFmtId="0" fontId="0" fillId="28" borderId="0" xfId="0" applyFill="1"/>
    <xf numFmtId="10" fontId="23" fillId="23" borderId="14" xfId="0" applyNumberFormat="1" applyFont="1" applyFill="1" applyBorder="1"/>
    <xf numFmtId="10" fontId="0" fillId="23" borderId="14" xfId="0" applyNumberFormat="1" applyFill="1" applyBorder="1" applyAlignment="1">
      <alignment horizontal="center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4" fontId="0" fillId="23" borderId="13" xfId="0" applyNumberFormat="1" applyFill="1" applyBorder="1" applyAlignment="1" applyProtection="1">
      <alignment horizontal="right" vertical="center" wrapText="1"/>
    </xf>
    <xf numFmtId="4" fontId="0" fillId="0" borderId="11" xfId="0" applyNumberFormat="1" applyBorder="1" applyAlignment="1" applyProtection="1">
      <alignment horizontal="right" vertical="center" wrapText="1"/>
    </xf>
    <xf numFmtId="4" fontId="23" fillId="0" borderId="11" xfId="0" applyNumberFormat="1" applyFont="1" applyBorder="1" applyAlignment="1" applyProtection="1">
      <alignment horizontal="right" vertical="center" wrapText="1"/>
    </xf>
    <xf numFmtId="10" fontId="0" fillId="27" borderId="14" xfId="0" applyNumberFormat="1" applyFill="1" applyBorder="1"/>
    <xf numFmtId="0" fontId="0" fillId="0" borderId="11" xfId="0" applyBorder="1" applyAlignment="1" applyProtection="1">
      <alignment horizontal="left" vertical="center" wrapText="1"/>
    </xf>
    <xf numFmtId="0" fontId="0" fillId="0" borderId="16" xfId="0" applyBorder="1" applyProtection="1"/>
    <xf numFmtId="0" fontId="0" fillId="23" borderId="14" xfId="0" applyFill="1" applyBorder="1" applyAlignment="1">
      <alignment horizontal="center" vertical="center" wrapText="1"/>
    </xf>
    <xf numFmtId="10" fontId="0" fillId="27" borderId="14" xfId="0" applyNumberFormat="1" applyFill="1" applyBorder="1" applyAlignment="1">
      <alignment horizontal="right" vertical="center"/>
    </xf>
    <xf numFmtId="10" fontId="0" fillId="23" borderId="14" xfId="0" applyNumberFormat="1" applyFill="1" applyBorder="1" applyAlignment="1">
      <alignment horizontal="right" vertical="center"/>
    </xf>
    <xf numFmtId="165" fontId="0" fillId="23" borderId="14" xfId="0" applyNumberFormat="1" applyFill="1" applyBorder="1"/>
    <xf numFmtId="4" fontId="0" fillId="23" borderId="0" xfId="0" applyNumberFormat="1" applyFill="1"/>
    <xf numFmtId="0" fontId="46" fillId="29" borderId="17" xfId="0" applyFont="1" applyFill="1" applyBorder="1" applyAlignment="1"/>
    <xf numFmtId="165" fontId="23" fillId="31" borderId="14" xfId="0" applyNumberFormat="1" applyFont="1" applyFill="1" applyBorder="1"/>
    <xf numFmtId="4" fontId="23" fillId="32" borderId="18" xfId="0" applyNumberFormat="1" applyFont="1" applyFill="1" applyBorder="1" applyProtection="1"/>
    <xf numFmtId="4" fontId="23" fillId="31" borderId="14" xfId="0" applyNumberFormat="1" applyFont="1" applyFill="1" applyBorder="1"/>
    <xf numFmtId="0" fontId="0" fillId="23" borderId="11" xfId="0" applyFill="1" applyBorder="1"/>
    <xf numFmtId="0" fontId="48" fillId="23" borderId="0" xfId="0" applyFont="1" applyFill="1" applyAlignment="1">
      <alignment horizontal="center"/>
    </xf>
    <xf numFmtId="0" fontId="23" fillId="23" borderId="14" xfId="0" applyFont="1" applyFill="1" applyBorder="1" applyAlignment="1">
      <alignment horizontal="left" vertical="center" wrapText="1"/>
    </xf>
    <xf numFmtId="0" fontId="0" fillId="23" borderId="0" xfId="0" applyFill="1" applyAlignment="1">
      <alignment horizontal="left" vertical="center" wrapText="1"/>
    </xf>
    <xf numFmtId="165" fontId="23" fillId="23" borderId="14" xfId="0" applyNumberFormat="1" applyFont="1" applyFill="1" applyBorder="1" applyAlignment="1">
      <alignment horizontal="right" vertical="center" wrapText="1"/>
    </xf>
    <xf numFmtId="0" fontId="44" fillId="23" borderId="11" xfId="51" applyFont="1" applyFill="1" applyBorder="1" applyAlignment="1">
      <alignment horizontal="center" vertical="center" wrapText="1"/>
    </xf>
    <xf numFmtId="0" fontId="42" fillId="23" borderId="0" xfId="51" applyFont="1" applyFill="1" applyBorder="1" applyAlignment="1">
      <alignment vertical="center" wrapText="1"/>
    </xf>
    <xf numFmtId="0" fontId="43" fillId="23" borderId="0" xfId="51" applyFont="1" applyFill="1" applyBorder="1" applyAlignment="1">
      <alignment horizontal="center" vertical="center" wrapText="1"/>
    </xf>
    <xf numFmtId="0" fontId="45" fillId="23" borderId="0" xfId="51" applyFont="1" applyFill="1" applyBorder="1" applyAlignment="1">
      <alignment horizontal="center" vertical="center" wrapText="1"/>
    </xf>
    <xf numFmtId="0" fontId="47" fillId="30" borderId="17" xfId="0" applyFont="1" applyFill="1" applyBorder="1" applyAlignment="1" applyProtection="1">
      <alignment horizontal="center" vertical="center" wrapText="1"/>
    </xf>
    <xf numFmtId="0" fontId="47" fillId="30" borderId="19" xfId="0" applyFont="1" applyFill="1" applyBorder="1" applyAlignment="1" applyProtection="1">
      <alignment horizontal="center" vertical="center" wrapText="1"/>
    </xf>
    <xf numFmtId="0" fontId="23" fillId="28" borderId="17" xfId="0" applyFont="1" applyFill="1" applyBorder="1" applyAlignment="1">
      <alignment horizontal="center"/>
    </xf>
    <xf numFmtId="0" fontId="23" fillId="28" borderId="19" xfId="0" applyFont="1" applyFill="1" applyBorder="1" applyAlignment="1">
      <alignment horizontal="center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un" xfId="26"/>
    <cellStyle name="Calcul" xfId="27"/>
    <cellStyle name="Calculation" xfId="28" builtinId="22" customBuiltin="1"/>
    <cellStyle name="cap tabel" xfId="29"/>
    <cellStyle name="caseta" xfId="30"/>
    <cellStyle name="Category" xfId="31"/>
    <cellStyle name="Celulă legată" xfId="32"/>
    <cellStyle name="Check Cell" xfId="33" builtinId="23" customBuiltin="1"/>
    <cellStyle name="Date" xfId="34"/>
    <cellStyle name="Domiu" xfId="35"/>
    <cellStyle name="Eronat" xfId="36"/>
    <cellStyle name="Explanatory Text" xfId="37" builtinId="53" customBuiltin="1"/>
    <cellStyle name="Good" xfId="38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eșire" xfId="43"/>
    <cellStyle name="input" xfId="44"/>
    <cellStyle name="insert mic" xfId="45"/>
    <cellStyle name="Intrare" xfId="46"/>
    <cellStyle name="Linked Cell" xfId="47" builtinId="24" customBuiltin="1"/>
    <cellStyle name="needitabil" xfId="48"/>
    <cellStyle name="Neutral" xfId="49" builtinId="28" customBuiltin="1"/>
    <cellStyle name="Neutru" xfId="50"/>
    <cellStyle name="Normal" xfId="0" builtinId="0"/>
    <cellStyle name="Normal_Tarif risc 2014" xfId="51"/>
    <cellStyle name="Normal3.1" xfId="52"/>
    <cellStyle name="Notă" xfId="53"/>
    <cellStyle name="Note" xfId="54" builtinId="10" customBuiltin="1"/>
    <cellStyle name="Output" xfId="55" builtinId="21" customBuiltin="1"/>
    <cellStyle name="Saisie" xfId="56"/>
    <cellStyle name="Text avertisment" xfId="57"/>
    <cellStyle name="Text explicativ" xfId="58"/>
    <cellStyle name="Title" xfId="59" builtinId="15" customBuiltin="1"/>
    <cellStyle name="Titlu" xfId="60"/>
    <cellStyle name="Titlu 1" xfId="61"/>
    <cellStyle name="Titlu 2" xfId="62"/>
    <cellStyle name="Titlu 3" xfId="63"/>
    <cellStyle name="Titlu 4" xfId="64"/>
    <cellStyle name="Titlu_Model Analiza Economica" xfId="65"/>
    <cellStyle name="Total" xfId="66" builtinId="25" customBuiltin="1"/>
    <cellStyle name="Ttilu" xfId="67"/>
    <cellStyle name="Verificare celulă" xfId="68"/>
    <cellStyle name="Warning Text" xfId="69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637189</xdr:colOff>
      <xdr:row>1</xdr:row>
      <xdr:rowOff>0</xdr:rowOff>
    </xdr:from>
    <xdr:to>
      <xdr:col>2</xdr:col>
      <xdr:colOff>729156</xdr:colOff>
      <xdr:row>2</xdr:row>
      <xdr:rowOff>12908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03" y="164224"/>
          <a:ext cx="729156" cy="177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1"/>
  <sheetViews>
    <sheetView workbookViewId="0">
      <selection activeCell="B20" sqref="B20"/>
    </sheetView>
  </sheetViews>
  <sheetFormatPr defaultRowHeight="12.75"/>
  <cols>
    <col min="1" max="1" width="5.140625" style="2" customWidth="1"/>
    <col min="2" max="2" width="16.85546875" style="2" customWidth="1"/>
    <col min="3" max="3" width="6.7109375" style="1" customWidth="1"/>
    <col min="4" max="4" width="31" style="2" customWidth="1"/>
    <col min="5" max="5" width="16.85546875" style="1" customWidth="1"/>
    <col min="6" max="6" width="12.42578125" style="1" customWidth="1"/>
    <col min="7" max="7" width="12" style="1" customWidth="1"/>
    <col min="8" max="8" width="9.140625" style="2"/>
    <col min="9" max="9" width="15.28515625" style="2" customWidth="1"/>
    <col min="10" max="16384" width="9.140625" style="2"/>
  </cols>
  <sheetData>
    <row r="1" spans="1:13" ht="12.75" customHeight="1">
      <c r="A1" s="50" t="s">
        <v>226</v>
      </c>
      <c r="B1" s="50"/>
      <c r="C1" s="50"/>
      <c r="D1" s="50"/>
      <c r="E1" s="50"/>
      <c r="F1" s="50"/>
    </row>
    <row r="4" spans="1:13" ht="14.25" customHeight="1">
      <c r="A4" s="51" t="s">
        <v>227</v>
      </c>
      <c r="B4" s="51"/>
      <c r="C4" s="51"/>
      <c r="D4" s="51"/>
      <c r="E4" s="51"/>
      <c r="F4" s="51"/>
      <c r="G4" s="51"/>
      <c r="H4" s="51"/>
      <c r="I4" s="51"/>
      <c r="J4" s="3"/>
      <c r="K4" s="3"/>
      <c r="L4" s="3"/>
      <c r="M4" s="3"/>
    </row>
    <row r="5" spans="1:13" ht="12.75" customHeight="1">
      <c r="A5" s="52" t="s">
        <v>228</v>
      </c>
      <c r="B5" s="52"/>
      <c r="C5" s="52"/>
      <c r="D5" s="52"/>
      <c r="E5" s="52"/>
      <c r="F5" s="52"/>
      <c r="G5" s="52"/>
      <c r="H5" s="52"/>
      <c r="I5" s="52"/>
    </row>
    <row r="9" spans="1:13" ht="25.5">
      <c r="C9" s="4" t="s">
        <v>229</v>
      </c>
      <c r="D9" s="4" t="s">
        <v>230</v>
      </c>
      <c r="E9" s="4" t="s">
        <v>231</v>
      </c>
      <c r="F9" s="4" t="s">
        <v>232</v>
      </c>
      <c r="G9" s="4" t="s">
        <v>233</v>
      </c>
    </row>
    <row r="10" spans="1:13">
      <c r="C10" s="49"/>
      <c r="D10" s="49"/>
      <c r="E10" s="49"/>
      <c r="F10" s="49"/>
      <c r="G10" s="49"/>
    </row>
    <row r="11" spans="1:13">
      <c r="C11" s="5" t="s">
        <v>234</v>
      </c>
      <c r="D11" s="5" t="s">
        <v>235</v>
      </c>
      <c r="E11" s="5" t="s">
        <v>236</v>
      </c>
      <c r="F11" s="5" t="s">
        <v>237</v>
      </c>
      <c r="G11" s="5" t="s">
        <v>238</v>
      </c>
    </row>
    <row r="12" spans="1:13">
      <c r="C12" s="49"/>
      <c r="D12" s="49"/>
      <c r="E12" s="49"/>
      <c r="F12" s="49"/>
      <c r="G12" s="49"/>
    </row>
    <row r="13" spans="1:13" ht="51">
      <c r="C13" s="5">
        <v>1</v>
      </c>
      <c r="D13" s="6" t="s">
        <v>239</v>
      </c>
      <c r="E13" s="5">
        <v>111</v>
      </c>
      <c r="F13" s="7">
        <v>4.25</v>
      </c>
      <c r="G13" s="7">
        <v>0.27</v>
      </c>
      <c r="I13" s="6" t="s">
        <v>240</v>
      </c>
      <c r="J13" s="6">
        <f>'1. Calculator salarii - actual'!D47</f>
        <v>7022</v>
      </c>
    </row>
    <row r="14" spans="1:13">
      <c r="C14" s="5">
        <v>2</v>
      </c>
      <c r="D14" s="6" t="s">
        <v>241</v>
      </c>
      <c r="E14" s="5">
        <v>112</v>
      </c>
      <c r="F14" s="7">
        <v>1</v>
      </c>
      <c r="G14" s="7">
        <v>0.15</v>
      </c>
      <c r="I14" s="6" t="s">
        <v>242</v>
      </c>
      <c r="J14" s="6">
        <f>LOOKUP(J13,E13:E621,G13:G621)</f>
        <v>0.16800000000000001</v>
      </c>
    </row>
    <row r="15" spans="1:13" ht="25.5">
      <c r="C15" s="5">
        <v>3</v>
      </c>
      <c r="D15" s="6" t="s">
        <v>243</v>
      </c>
      <c r="E15" s="5">
        <v>113</v>
      </c>
      <c r="F15" s="7">
        <v>4</v>
      </c>
      <c r="G15" s="7">
        <v>0.26</v>
      </c>
    </row>
    <row r="16" spans="1:13">
      <c r="C16" s="5">
        <v>4</v>
      </c>
      <c r="D16" s="6" t="s">
        <v>244</v>
      </c>
      <c r="E16" s="5">
        <v>114</v>
      </c>
      <c r="F16" s="7">
        <v>1</v>
      </c>
      <c r="G16" s="7">
        <v>0.15</v>
      </c>
    </row>
    <row r="17" spans="3:7">
      <c r="C17" s="5">
        <v>5</v>
      </c>
      <c r="D17" s="6" t="s">
        <v>245</v>
      </c>
      <c r="E17" s="5">
        <v>115</v>
      </c>
      <c r="F17" s="7">
        <v>5.75</v>
      </c>
      <c r="G17" s="7">
        <v>0.32500000000000001</v>
      </c>
    </row>
    <row r="18" spans="3:7" ht="25.5">
      <c r="C18" s="5">
        <v>6</v>
      </c>
      <c r="D18" s="6" t="s">
        <v>246</v>
      </c>
      <c r="E18" s="5">
        <v>116</v>
      </c>
      <c r="F18" s="7">
        <v>5.5</v>
      </c>
      <c r="G18" s="7">
        <v>0.316</v>
      </c>
    </row>
    <row r="19" spans="3:7" ht="25.5">
      <c r="C19" s="5">
        <v>7</v>
      </c>
      <c r="D19" s="6" t="s">
        <v>247</v>
      </c>
      <c r="E19" s="5">
        <v>119</v>
      </c>
      <c r="F19" s="7">
        <v>4</v>
      </c>
      <c r="G19" s="7">
        <v>0.26</v>
      </c>
    </row>
    <row r="20" spans="3:7">
      <c r="C20" s="5">
        <v>8</v>
      </c>
      <c r="D20" s="6" t="s">
        <v>248</v>
      </c>
      <c r="E20" s="5">
        <v>121</v>
      </c>
      <c r="F20" s="7">
        <v>2.25</v>
      </c>
      <c r="G20" s="7">
        <v>0.19600000000000001</v>
      </c>
    </row>
    <row r="21" spans="3:7" ht="25.5">
      <c r="C21" s="5">
        <v>9</v>
      </c>
      <c r="D21" s="6" t="s">
        <v>249</v>
      </c>
      <c r="E21" s="5">
        <v>122</v>
      </c>
      <c r="F21" s="7">
        <v>1</v>
      </c>
      <c r="G21" s="7">
        <v>0.15</v>
      </c>
    </row>
    <row r="22" spans="3:7">
      <c r="C22" s="5">
        <v>10</v>
      </c>
      <c r="D22" s="6" t="s">
        <v>250</v>
      </c>
      <c r="E22" s="5">
        <v>123</v>
      </c>
      <c r="F22" s="7">
        <v>1</v>
      </c>
      <c r="G22" s="7">
        <v>0.15</v>
      </c>
    </row>
    <row r="23" spans="3:7" ht="25.5">
      <c r="C23" s="5">
        <v>11</v>
      </c>
      <c r="D23" s="6" t="s">
        <v>251</v>
      </c>
      <c r="E23" s="5">
        <v>124</v>
      </c>
      <c r="F23" s="7">
        <v>2.5</v>
      </c>
      <c r="G23" s="7">
        <v>0.20499999999999999</v>
      </c>
    </row>
    <row r="24" spans="3:7" ht="38.25">
      <c r="C24" s="5">
        <v>12</v>
      </c>
      <c r="D24" s="6" t="s">
        <v>252</v>
      </c>
      <c r="E24" s="5">
        <v>125</v>
      </c>
      <c r="F24" s="7">
        <v>4.5</v>
      </c>
      <c r="G24" s="7">
        <v>0.27900000000000003</v>
      </c>
    </row>
    <row r="25" spans="3:7">
      <c r="C25" s="5">
        <v>13</v>
      </c>
      <c r="D25" s="6" t="s">
        <v>253</v>
      </c>
      <c r="E25" s="5">
        <v>126</v>
      </c>
      <c r="F25" s="7">
        <v>1</v>
      </c>
      <c r="G25" s="7">
        <v>0.15</v>
      </c>
    </row>
    <row r="26" spans="3:7" ht="25.5">
      <c r="C26" s="5">
        <v>14</v>
      </c>
      <c r="D26" s="6" t="s">
        <v>254</v>
      </c>
      <c r="E26" s="5">
        <v>127</v>
      </c>
      <c r="F26" s="7">
        <v>1</v>
      </c>
      <c r="G26" s="7">
        <v>0.15</v>
      </c>
    </row>
    <row r="27" spans="3:7" ht="38.25">
      <c r="C27" s="5">
        <v>15</v>
      </c>
      <c r="D27" s="6" t="s">
        <v>255</v>
      </c>
      <c r="E27" s="5">
        <v>128</v>
      </c>
      <c r="F27" s="7">
        <v>1</v>
      </c>
      <c r="G27" s="7">
        <v>0.15</v>
      </c>
    </row>
    <row r="28" spans="3:7">
      <c r="C28" s="5">
        <v>16</v>
      </c>
      <c r="D28" s="6" t="s">
        <v>256</v>
      </c>
      <c r="E28" s="5">
        <v>129</v>
      </c>
      <c r="F28" s="7">
        <v>5.5</v>
      </c>
      <c r="G28" s="7">
        <v>0.316</v>
      </c>
    </row>
    <row r="29" spans="3:7">
      <c r="C29" s="5">
        <v>17</v>
      </c>
      <c r="D29" s="6" t="s">
        <v>257</v>
      </c>
      <c r="E29" s="5">
        <v>130</v>
      </c>
      <c r="F29" s="7">
        <v>4</v>
      </c>
      <c r="G29" s="7">
        <v>0.26</v>
      </c>
    </row>
    <row r="30" spans="3:7">
      <c r="C30" s="5">
        <v>18</v>
      </c>
      <c r="D30" s="6" t="s">
        <v>258</v>
      </c>
      <c r="E30" s="5">
        <v>141</v>
      </c>
      <c r="F30" s="7">
        <v>4</v>
      </c>
      <c r="G30" s="7">
        <v>0.26</v>
      </c>
    </row>
    <row r="31" spans="3:7">
      <c r="C31" s="5">
        <v>19</v>
      </c>
      <c r="D31" s="6" t="s">
        <v>259</v>
      </c>
      <c r="E31" s="5">
        <v>142</v>
      </c>
      <c r="F31" s="7">
        <v>2.75</v>
      </c>
      <c r="G31" s="7">
        <v>0.214</v>
      </c>
    </row>
    <row r="32" spans="3:7">
      <c r="C32" s="5">
        <v>20</v>
      </c>
      <c r="D32" s="6" t="s">
        <v>260</v>
      </c>
      <c r="E32" s="5">
        <v>143</v>
      </c>
      <c r="F32" s="7">
        <v>3.5</v>
      </c>
      <c r="G32" s="7">
        <v>0.24199999999999999</v>
      </c>
    </row>
    <row r="33" spans="3:7">
      <c r="C33" s="5">
        <v>21</v>
      </c>
      <c r="D33" s="6" t="s">
        <v>261</v>
      </c>
      <c r="E33" s="5">
        <v>144</v>
      </c>
      <c r="F33" s="7">
        <v>4.75</v>
      </c>
      <c r="G33" s="7">
        <v>0.28799999999999998</v>
      </c>
    </row>
    <row r="34" spans="3:7">
      <c r="C34" s="5">
        <v>22</v>
      </c>
      <c r="D34" s="6" t="s">
        <v>262</v>
      </c>
      <c r="E34" s="5">
        <v>145</v>
      </c>
      <c r="F34" s="7">
        <v>1</v>
      </c>
      <c r="G34" s="7">
        <v>0.15</v>
      </c>
    </row>
    <row r="35" spans="3:7">
      <c r="C35" s="5">
        <v>23</v>
      </c>
      <c r="D35" s="6" t="s">
        <v>263</v>
      </c>
      <c r="E35" s="5">
        <v>146</v>
      </c>
      <c r="F35" s="7">
        <v>6.5</v>
      </c>
      <c r="G35" s="7">
        <v>0.35199999999999998</v>
      </c>
    </row>
    <row r="36" spans="3:7">
      <c r="C36" s="5">
        <v>24</v>
      </c>
      <c r="D36" s="6" t="s">
        <v>264</v>
      </c>
      <c r="E36" s="5">
        <v>147</v>
      </c>
      <c r="F36" s="7">
        <v>3.25</v>
      </c>
      <c r="G36" s="7">
        <v>0.23300000000000001</v>
      </c>
    </row>
    <row r="37" spans="3:7">
      <c r="C37" s="5">
        <v>25</v>
      </c>
      <c r="D37" s="6" t="s">
        <v>265</v>
      </c>
      <c r="E37" s="5">
        <v>149</v>
      </c>
      <c r="F37" s="7">
        <v>1</v>
      </c>
      <c r="G37" s="7">
        <v>0.15</v>
      </c>
    </row>
    <row r="38" spans="3:7" ht="38.25">
      <c r="C38" s="5">
        <v>26</v>
      </c>
      <c r="D38" s="6" t="s">
        <v>266</v>
      </c>
      <c r="E38" s="5">
        <v>150</v>
      </c>
      <c r="F38" s="7">
        <v>5.25</v>
      </c>
      <c r="G38" s="7">
        <v>0.30599999999999999</v>
      </c>
    </row>
    <row r="39" spans="3:7" ht="25.5">
      <c r="C39" s="5">
        <v>27</v>
      </c>
      <c r="D39" s="6" t="s">
        <v>267</v>
      </c>
      <c r="E39" s="5">
        <v>161</v>
      </c>
      <c r="F39" s="7">
        <v>3</v>
      </c>
      <c r="G39" s="7">
        <v>0.224</v>
      </c>
    </row>
    <row r="40" spans="3:7" ht="25.5">
      <c r="C40" s="5">
        <v>28</v>
      </c>
      <c r="D40" s="6" t="s">
        <v>268</v>
      </c>
      <c r="E40" s="5">
        <v>162</v>
      </c>
      <c r="F40" s="7">
        <v>3.5</v>
      </c>
      <c r="G40" s="7">
        <v>0.24199999999999999</v>
      </c>
    </row>
    <row r="41" spans="3:7">
      <c r="C41" s="5">
        <v>29</v>
      </c>
      <c r="D41" s="6" t="s">
        <v>269</v>
      </c>
      <c r="E41" s="5">
        <v>163</v>
      </c>
      <c r="F41" s="7">
        <v>5.75</v>
      </c>
      <c r="G41" s="7">
        <v>0.32500000000000001</v>
      </c>
    </row>
    <row r="42" spans="3:7">
      <c r="C42" s="5">
        <v>30</v>
      </c>
      <c r="D42" s="6" t="s">
        <v>270</v>
      </c>
      <c r="E42" s="5">
        <v>164</v>
      </c>
      <c r="F42" s="7">
        <v>1</v>
      </c>
      <c r="G42" s="7">
        <v>0.15</v>
      </c>
    </row>
    <row r="43" spans="3:7" ht="38.25">
      <c r="C43" s="5">
        <v>31</v>
      </c>
      <c r="D43" s="6" t="s">
        <v>271</v>
      </c>
      <c r="E43" s="5">
        <v>170</v>
      </c>
      <c r="F43" s="7">
        <v>4.25</v>
      </c>
      <c r="G43" s="7">
        <v>0.27</v>
      </c>
    </row>
    <row r="44" spans="3:7" ht="25.5">
      <c r="C44" s="5">
        <v>32</v>
      </c>
      <c r="D44" s="6" t="s">
        <v>272</v>
      </c>
      <c r="E44" s="5">
        <v>210</v>
      </c>
      <c r="F44" s="7">
        <v>4.5</v>
      </c>
      <c r="G44" s="7">
        <v>0.27900000000000003</v>
      </c>
    </row>
    <row r="45" spans="3:7">
      <c r="C45" s="5">
        <v>33</v>
      </c>
      <c r="D45" s="6" t="s">
        <v>273</v>
      </c>
      <c r="E45" s="5">
        <v>220</v>
      </c>
      <c r="F45" s="7">
        <v>7.5</v>
      </c>
      <c r="G45" s="7">
        <v>0.38900000000000001</v>
      </c>
    </row>
    <row r="46" spans="3:7" ht="25.5">
      <c r="C46" s="5">
        <v>34</v>
      </c>
      <c r="D46" s="6" t="s">
        <v>274</v>
      </c>
      <c r="E46" s="5">
        <v>230</v>
      </c>
      <c r="F46" s="7">
        <v>1</v>
      </c>
      <c r="G46" s="7">
        <v>0.15</v>
      </c>
    </row>
    <row r="47" spans="3:7" ht="25.5">
      <c r="C47" s="5">
        <v>35</v>
      </c>
      <c r="D47" s="6" t="s">
        <v>275</v>
      </c>
      <c r="E47" s="5">
        <v>240</v>
      </c>
      <c r="F47" s="7">
        <v>1</v>
      </c>
      <c r="G47" s="7">
        <v>0.15</v>
      </c>
    </row>
    <row r="48" spans="3:7">
      <c r="C48" s="5">
        <v>36</v>
      </c>
      <c r="D48" s="6" t="s">
        <v>276</v>
      </c>
      <c r="E48" s="5">
        <v>311</v>
      </c>
      <c r="F48" s="7">
        <v>1</v>
      </c>
      <c r="G48" s="7">
        <v>0.15</v>
      </c>
    </row>
    <row r="49" spans="3:7">
      <c r="C49" s="5">
        <v>37</v>
      </c>
      <c r="D49" s="6" t="s">
        <v>277</v>
      </c>
      <c r="E49" s="5">
        <v>312</v>
      </c>
      <c r="F49" s="7">
        <v>1.5</v>
      </c>
      <c r="G49" s="7">
        <v>0.16800000000000001</v>
      </c>
    </row>
    <row r="50" spans="3:7">
      <c r="C50" s="5">
        <v>38</v>
      </c>
      <c r="D50" s="6" t="s">
        <v>278</v>
      </c>
      <c r="E50" s="5">
        <v>321</v>
      </c>
      <c r="F50" s="7">
        <v>1</v>
      </c>
      <c r="G50" s="7">
        <v>0.15</v>
      </c>
    </row>
    <row r="51" spans="3:7">
      <c r="C51" s="5">
        <v>39</v>
      </c>
      <c r="D51" s="6" t="s">
        <v>279</v>
      </c>
      <c r="E51" s="5">
        <v>322</v>
      </c>
      <c r="F51" s="7">
        <v>3.75</v>
      </c>
      <c r="G51" s="7">
        <v>0.251</v>
      </c>
    </row>
    <row r="52" spans="3:7" ht="25.5">
      <c r="C52" s="5">
        <v>40</v>
      </c>
      <c r="D52" s="6" t="s">
        <v>280</v>
      </c>
      <c r="E52" s="5">
        <v>510</v>
      </c>
      <c r="F52" s="7">
        <v>16.5</v>
      </c>
      <c r="G52" s="7">
        <v>0.72</v>
      </c>
    </row>
    <row r="53" spans="3:7" ht="25.5">
      <c r="C53" s="5">
        <v>41</v>
      </c>
      <c r="D53" s="6" t="s">
        <v>281</v>
      </c>
      <c r="E53" s="5">
        <v>520</v>
      </c>
      <c r="F53" s="7">
        <v>10.5</v>
      </c>
      <c r="G53" s="7">
        <v>0.5</v>
      </c>
    </row>
    <row r="54" spans="3:7">
      <c r="C54" s="5">
        <v>42</v>
      </c>
      <c r="D54" s="6" t="s">
        <v>282</v>
      </c>
      <c r="E54" s="5">
        <v>610</v>
      </c>
      <c r="F54" s="7">
        <v>6.75</v>
      </c>
      <c r="G54" s="7">
        <v>0.36199999999999999</v>
      </c>
    </row>
    <row r="55" spans="3:7">
      <c r="C55" s="5">
        <v>43</v>
      </c>
      <c r="D55" s="6" t="s">
        <v>283</v>
      </c>
      <c r="E55" s="5">
        <v>620</v>
      </c>
      <c r="F55" s="7">
        <v>6.5</v>
      </c>
      <c r="G55" s="7">
        <v>0.35199999999999998</v>
      </c>
    </row>
    <row r="56" spans="3:7">
      <c r="C56" s="5">
        <v>44</v>
      </c>
      <c r="D56" s="6" t="s">
        <v>284</v>
      </c>
      <c r="E56" s="5">
        <v>710</v>
      </c>
      <c r="F56" s="7">
        <v>5.75</v>
      </c>
      <c r="G56" s="7">
        <v>0.32500000000000001</v>
      </c>
    </row>
    <row r="57" spans="3:7" ht="25.5">
      <c r="C57" s="5">
        <v>45</v>
      </c>
      <c r="D57" s="6" t="s">
        <v>285</v>
      </c>
      <c r="E57" s="5">
        <v>721</v>
      </c>
      <c r="F57" s="7">
        <v>6.5</v>
      </c>
      <c r="G57" s="7">
        <v>0.35199999999999998</v>
      </c>
    </row>
    <row r="58" spans="3:7" ht="25.5">
      <c r="C58" s="5">
        <v>46</v>
      </c>
      <c r="D58" s="6" t="s">
        <v>286</v>
      </c>
      <c r="E58" s="5">
        <v>729</v>
      </c>
      <c r="F58" s="7">
        <v>9.25</v>
      </c>
      <c r="G58" s="7">
        <v>0.45400000000000001</v>
      </c>
    </row>
    <row r="59" spans="3:7" ht="51">
      <c r="C59" s="5">
        <v>47</v>
      </c>
      <c r="D59" s="6" t="s">
        <v>287</v>
      </c>
      <c r="E59" s="5">
        <v>811</v>
      </c>
      <c r="F59" s="7">
        <v>6</v>
      </c>
      <c r="G59" s="7">
        <v>0.33400000000000002</v>
      </c>
    </row>
    <row r="60" spans="3:7" ht="25.5">
      <c r="C60" s="5">
        <v>48</v>
      </c>
      <c r="D60" s="6" t="s">
        <v>288</v>
      </c>
      <c r="E60" s="5">
        <v>812</v>
      </c>
      <c r="F60" s="7">
        <v>4.75</v>
      </c>
      <c r="G60" s="7">
        <v>0.28799999999999998</v>
      </c>
    </row>
    <row r="61" spans="3:7" ht="38.25">
      <c r="C61" s="5">
        <v>49</v>
      </c>
      <c r="D61" s="6" t="s">
        <v>289</v>
      </c>
      <c r="E61" s="5">
        <v>891</v>
      </c>
      <c r="F61" s="7">
        <v>1</v>
      </c>
      <c r="G61" s="7">
        <v>0.15</v>
      </c>
    </row>
    <row r="62" spans="3:7">
      <c r="C62" s="5">
        <v>50</v>
      </c>
      <c r="D62" s="6" t="s">
        <v>290</v>
      </c>
      <c r="E62" s="5">
        <v>892</v>
      </c>
      <c r="F62" s="7">
        <v>1</v>
      </c>
      <c r="G62" s="7">
        <v>0.15</v>
      </c>
    </row>
    <row r="63" spans="3:7">
      <c r="C63" s="5">
        <v>51</v>
      </c>
      <c r="D63" s="6" t="s">
        <v>291</v>
      </c>
      <c r="E63" s="5">
        <v>893</v>
      </c>
      <c r="F63" s="7">
        <v>5.5</v>
      </c>
      <c r="G63" s="7">
        <v>0.316</v>
      </c>
    </row>
    <row r="64" spans="3:7">
      <c r="C64" s="5">
        <v>52</v>
      </c>
      <c r="D64" s="6" t="s">
        <v>292</v>
      </c>
      <c r="E64" s="5">
        <v>899</v>
      </c>
      <c r="F64" s="7">
        <v>12.5</v>
      </c>
      <c r="G64" s="7">
        <v>0.57299999999999995</v>
      </c>
    </row>
    <row r="65" spans="3:7" ht="25.5">
      <c r="C65" s="5">
        <v>53</v>
      </c>
      <c r="D65" s="6" t="s">
        <v>293</v>
      </c>
      <c r="E65" s="5">
        <v>910</v>
      </c>
      <c r="F65" s="7">
        <v>5.75</v>
      </c>
      <c r="G65" s="7">
        <v>0.32500000000000001</v>
      </c>
    </row>
    <row r="66" spans="3:7" ht="25.5">
      <c r="C66" s="5">
        <v>54</v>
      </c>
      <c r="D66" s="6" t="s">
        <v>294</v>
      </c>
      <c r="E66" s="5">
        <v>990</v>
      </c>
      <c r="F66" s="7">
        <v>11</v>
      </c>
      <c r="G66" s="7">
        <v>0.51800000000000002</v>
      </c>
    </row>
    <row r="67" spans="3:7">
      <c r="C67" s="5">
        <v>55</v>
      </c>
      <c r="D67" s="6" t="s">
        <v>295</v>
      </c>
      <c r="E67" s="5">
        <v>1011</v>
      </c>
      <c r="F67" s="7">
        <v>2.75</v>
      </c>
      <c r="G67" s="7">
        <v>0.214</v>
      </c>
    </row>
    <row r="68" spans="3:7" ht="25.5">
      <c r="C68" s="5">
        <v>56</v>
      </c>
      <c r="D68" s="6" t="s">
        <v>296</v>
      </c>
      <c r="E68" s="5">
        <v>1012</v>
      </c>
      <c r="F68" s="7">
        <v>2</v>
      </c>
      <c r="G68" s="7">
        <v>0.187</v>
      </c>
    </row>
    <row r="69" spans="3:7" ht="25.5">
      <c r="C69" s="5">
        <v>57</v>
      </c>
      <c r="D69" s="6" t="s">
        <v>297</v>
      </c>
      <c r="E69" s="5">
        <v>1013</v>
      </c>
      <c r="F69" s="7">
        <v>2.75</v>
      </c>
      <c r="G69" s="7">
        <v>0.214</v>
      </c>
    </row>
    <row r="70" spans="3:7" ht="25.5">
      <c r="C70" s="5">
        <v>58</v>
      </c>
      <c r="D70" s="6" t="s">
        <v>298</v>
      </c>
      <c r="E70" s="5">
        <v>1020</v>
      </c>
      <c r="F70" s="7">
        <v>3.75</v>
      </c>
      <c r="G70" s="7">
        <v>0.251</v>
      </c>
    </row>
    <row r="71" spans="3:7">
      <c r="C71" s="5">
        <v>59</v>
      </c>
      <c r="D71" s="6" t="s">
        <v>299</v>
      </c>
      <c r="E71" s="5">
        <v>1031</v>
      </c>
      <c r="F71" s="7">
        <v>5.75</v>
      </c>
      <c r="G71" s="7">
        <v>0.32500000000000001</v>
      </c>
    </row>
    <row r="72" spans="3:7" ht="25.5">
      <c r="C72" s="5">
        <v>60</v>
      </c>
      <c r="D72" s="6" t="s">
        <v>300</v>
      </c>
      <c r="E72" s="5">
        <v>1032</v>
      </c>
      <c r="F72" s="7">
        <v>1.5</v>
      </c>
      <c r="G72" s="7">
        <v>0.16800000000000001</v>
      </c>
    </row>
    <row r="73" spans="3:7" ht="25.5">
      <c r="C73" s="5">
        <v>61</v>
      </c>
      <c r="D73" s="6" t="s">
        <v>301</v>
      </c>
      <c r="E73" s="5">
        <v>1039</v>
      </c>
      <c r="F73" s="7">
        <v>4.5</v>
      </c>
      <c r="G73" s="7">
        <v>0.27900000000000003</v>
      </c>
    </row>
    <row r="74" spans="3:7">
      <c r="C74" s="5">
        <v>62</v>
      </c>
      <c r="D74" s="6" t="s">
        <v>302</v>
      </c>
      <c r="E74" s="5">
        <v>1041</v>
      </c>
      <c r="F74" s="7">
        <v>3.75</v>
      </c>
      <c r="G74" s="7">
        <v>0.251</v>
      </c>
    </row>
    <row r="75" spans="3:7" ht="25.5">
      <c r="C75" s="5">
        <v>63</v>
      </c>
      <c r="D75" s="6" t="s">
        <v>303</v>
      </c>
      <c r="E75" s="5">
        <v>1042</v>
      </c>
      <c r="F75" s="7">
        <v>6</v>
      </c>
      <c r="G75" s="7">
        <v>0.33400000000000002</v>
      </c>
    </row>
    <row r="76" spans="3:7" ht="25.5">
      <c r="C76" s="5">
        <v>64</v>
      </c>
      <c r="D76" s="6" t="s">
        <v>304</v>
      </c>
      <c r="E76" s="5">
        <v>1051</v>
      </c>
      <c r="F76" s="7">
        <v>2.75</v>
      </c>
      <c r="G76" s="7">
        <v>0.214</v>
      </c>
    </row>
    <row r="77" spans="3:7">
      <c r="C77" s="5">
        <v>65</v>
      </c>
      <c r="D77" s="6" t="s">
        <v>305</v>
      </c>
      <c r="E77" s="5">
        <v>1052</v>
      </c>
      <c r="F77" s="7">
        <v>3.25</v>
      </c>
      <c r="G77" s="7">
        <v>0.23300000000000001</v>
      </c>
    </row>
    <row r="78" spans="3:7" ht="25.5">
      <c r="C78" s="5">
        <v>66</v>
      </c>
      <c r="D78" s="6" t="s">
        <v>306</v>
      </c>
      <c r="E78" s="5">
        <v>1061</v>
      </c>
      <c r="F78" s="7">
        <v>5</v>
      </c>
      <c r="G78" s="7">
        <v>0.29699999999999999</v>
      </c>
    </row>
    <row r="79" spans="3:7" ht="25.5">
      <c r="C79" s="5">
        <v>67</v>
      </c>
      <c r="D79" s="6" t="s">
        <v>307</v>
      </c>
      <c r="E79" s="5">
        <v>1062</v>
      </c>
      <c r="F79" s="7">
        <v>3</v>
      </c>
      <c r="G79" s="7">
        <v>0.224</v>
      </c>
    </row>
    <row r="80" spans="3:7" ht="38.25">
      <c r="C80" s="5">
        <v>68</v>
      </c>
      <c r="D80" s="6" t="s">
        <v>308</v>
      </c>
      <c r="E80" s="5">
        <v>1071</v>
      </c>
      <c r="F80" s="7">
        <v>3.75</v>
      </c>
      <c r="G80" s="7">
        <v>0.251</v>
      </c>
    </row>
    <row r="81" spans="3:7" ht="38.25">
      <c r="C81" s="5">
        <v>69</v>
      </c>
      <c r="D81" s="6" t="s">
        <v>309</v>
      </c>
      <c r="E81" s="5">
        <v>1072</v>
      </c>
      <c r="F81" s="7">
        <v>3.5</v>
      </c>
      <c r="G81" s="7">
        <v>0.24199999999999999</v>
      </c>
    </row>
    <row r="82" spans="3:7" ht="38.25">
      <c r="C82" s="5">
        <v>70</v>
      </c>
      <c r="D82" s="6" t="s">
        <v>310</v>
      </c>
      <c r="E82" s="5">
        <v>1073</v>
      </c>
      <c r="F82" s="7">
        <v>4.75</v>
      </c>
      <c r="G82" s="7">
        <v>0.28799999999999998</v>
      </c>
    </row>
    <row r="83" spans="3:7">
      <c r="C83" s="5">
        <v>71</v>
      </c>
      <c r="D83" s="6" t="s">
        <v>311</v>
      </c>
      <c r="E83" s="5">
        <v>1081</v>
      </c>
      <c r="F83" s="7">
        <v>6.25</v>
      </c>
      <c r="G83" s="7">
        <v>0.34300000000000003</v>
      </c>
    </row>
    <row r="84" spans="3:7" ht="25.5">
      <c r="C84" s="5">
        <v>72</v>
      </c>
      <c r="D84" s="6" t="s">
        <v>312</v>
      </c>
      <c r="E84" s="5">
        <v>1082</v>
      </c>
      <c r="F84" s="7">
        <v>1.5</v>
      </c>
      <c r="G84" s="7">
        <v>0.16800000000000001</v>
      </c>
    </row>
    <row r="85" spans="3:7">
      <c r="C85" s="5">
        <v>73</v>
      </c>
      <c r="D85" s="6" t="s">
        <v>313</v>
      </c>
      <c r="E85" s="5">
        <v>1083</v>
      </c>
      <c r="F85" s="7">
        <v>2</v>
      </c>
      <c r="G85" s="7">
        <v>0.187</v>
      </c>
    </row>
    <row r="86" spans="3:7" ht="25.5">
      <c r="C86" s="5">
        <v>74</v>
      </c>
      <c r="D86" s="6" t="s">
        <v>314</v>
      </c>
      <c r="E86" s="5">
        <v>1084</v>
      </c>
      <c r="F86" s="7">
        <v>1.25</v>
      </c>
      <c r="G86" s="7">
        <v>0.159</v>
      </c>
    </row>
    <row r="87" spans="3:7">
      <c r="C87" s="5">
        <v>75</v>
      </c>
      <c r="D87" s="6" t="s">
        <v>315</v>
      </c>
      <c r="E87" s="5">
        <v>1085</v>
      </c>
      <c r="F87" s="7">
        <v>2.5</v>
      </c>
      <c r="G87" s="7">
        <v>0.20499999999999999</v>
      </c>
    </row>
    <row r="88" spans="3:7" ht="25.5">
      <c r="C88" s="5">
        <v>76</v>
      </c>
      <c r="D88" s="6" t="s">
        <v>316</v>
      </c>
      <c r="E88" s="5">
        <v>1086</v>
      </c>
      <c r="F88" s="7">
        <v>1</v>
      </c>
      <c r="G88" s="7">
        <v>0.15</v>
      </c>
    </row>
    <row r="89" spans="3:7" ht="25.5">
      <c r="C89" s="5">
        <v>77</v>
      </c>
      <c r="D89" s="6" t="s">
        <v>317</v>
      </c>
      <c r="E89" s="5">
        <v>1089</v>
      </c>
      <c r="F89" s="7">
        <v>1.5</v>
      </c>
      <c r="G89" s="7">
        <v>0.16800000000000001</v>
      </c>
    </row>
    <row r="90" spans="3:7" ht="25.5">
      <c r="C90" s="5">
        <v>78</v>
      </c>
      <c r="D90" s="6" t="s">
        <v>318</v>
      </c>
      <c r="E90" s="5">
        <v>1091</v>
      </c>
      <c r="F90" s="7">
        <v>2</v>
      </c>
      <c r="G90" s="7">
        <v>0.187</v>
      </c>
    </row>
    <row r="91" spans="3:7" ht="25.5">
      <c r="C91" s="5">
        <v>79</v>
      </c>
      <c r="D91" s="6" t="s">
        <v>319</v>
      </c>
      <c r="E91" s="5">
        <v>1092</v>
      </c>
      <c r="F91" s="7">
        <v>1</v>
      </c>
      <c r="G91" s="7">
        <v>0.15</v>
      </c>
    </row>
    <row r="92" spans="3:7" ht="25.5">
      <c r="C92" s="5">
        <v>80</v>
      </c>
      <c r="D92" s="6" t="s">
        <v>320</v>
      </c>
      <c r="E92" s="5">
        <v>1101</v>
      </c>
      <c r="F92" s="7">
        <v>3</v>
      </c>
      <c r="G92" s="7">
        <v>0.224</v>
      </c>
    </row>
    <row r="93" spans="3:7">
      <c r="C93" s="5">
        <v>81</v>
      </c>
      <c r="D93" s="6" t="s">
        <v>321</v>
      </c>
      <c r="E93" s="5">
        <v>1102</v>
      </c>
      <c r="F93" s="7">
        <v>2.25</v>
      </c>
      <c r="G93" s="7">
        <v>0.19600000000000001</v>
      </c>
    </row>
    <row r="94" spans="3:7" ht="25.5">
      <c r="C94" s="5">
        <v>82</v>
      </c>
      <c r="D94" s="6" t="s">
        <v>322</v>
      </c>
      <c r="E94" s="5">
        <v>1103</v>
      </c>
      <c r="F94" s="7">
        <v>1</v>
      </c>
      <c r="G94" s="7">
        <v>0.15</v>
      </c>
    </row>
    <row r="95" spans="3:7" ht="25.5">
      <c r="C95" s="5">
        <v>83</v>
      </c>
      <c r="D95" s="6" t="s">
        <v>323</v>
      </c>
      <c r="E95" s="5">
        <v>1104</v>
      </c>
      <c r="F95" s="7">
        <v>1</v>
      </c>
      <c r="G95" s="7">
        <v>0.15</v>
      </c>
    </row>
    <row r="96" spans="3:7">
      <c r="C96" s="5">
        <v>84</v>
      </c>
      <c r="D96" s="6" t="s">
        <v>324</v>
      </c>
      <c r="E96" s="5">
        <v>1105</v>
      </c>
      <c r="F96" s="7">
        <v>4</v>
      </c>
      <c r="G96" s="7">
        <v>0.26</v>
      </c>
    </row>
    <row r="97" spans="3:7">
      <c r="C97" s="5">
        <v>85</v>
      </c>
      <c r="D97" s="6" t="s">
        <v>325</v>
      </c>
      <c r="E97" s="5">
        <v>1106</v>
      </c>
      <c r="F97" s="7">
        <v>1</v>
      </c>
      <c r="G97" s="7">
        <v>0.15</v>
      </c>
    </row>
    <row r="98" spans="3:7" ht="38.25">
      <c r="C98" s="5">
        <v>86</v>
      </c>
      <c r="D98" s="6" t="s">
        <v>326</v>
      </c>
      <c r="E98" s="5">
        <v>1107</v>
      </c>
      <c r="F98" s="7">
        <v>4.25</v>
      </c>
      <c r="G98" s="7">
        <v>0.27</v>
      </c>
    </row>
    <row r="99" spans="3:7">
      <c r="C99" s="5">
        <v>87</v>
      </c>
      <c r="D99" s="6" t="s">
        <v>327</v>
      </c>
      <c r="E99" s="5">
        <v>1200</v>
      </c>
      <c r="F99" s="7">
        <v>2.25</v>
      </c>
      <c r="G99" s="7">
        <v>0.19600000000000001</v>
      </c>
    </row>
    <row r="100" spans="3:7" ht="25.5">
      <c r="C100" s="5">
        <v>88</v>
      </c>
      <c r="D100" s="6" t="s">
        <v>328</v>
      </c>
      <c r="E100" s="5">
        <v>1310</v>
      </c>
      <c r="F100" s="7">
        <v>5.5</v>
      </c>
      <c r="G100" s="7">
        <v>0.316</v>
      </c>
    </row>
    <row r="101" spans="3:7">
      <c r="C101" s="5">
        <v>89</v>
      </c>
      <c r="D101" s="6" t="s">
        <v>329</v>
      </c>
      <c r="E101" s="5">
        <v>1320</v>
      </c>
      <c r="F101" s="7">
        <v>8.75</v>
      </c>
      <c r="G101" s="7">
        <v>0.435</v>
      </c>
    </row>
    <row r="102" spans="3:7">
      <c r="C102" s="5">
        <v>90</v>
      </c>
      <c r="D102" s="6" t="s">
        <v>330</v>
      </c>
      <c r="E102" s="5">
        <v>1330</v>
      </c>
      <c r="F102" s="7">
        <v>1.75</v>
      </c>
      <c r="G102" s="7">
        <v>0.17799999999999999</v>
      </c>
    </row>
    <row r="103" spans="3:7" ht="25.5">
      <c r="C103" s="5">
        <v>91</v>
      </c>
      <c r="D103" s="6" t="s">
        <v>331</v>
      </c>
      <c r="E103" s="5">
        <v>1391</v>
      </c>
      <c r="F103" s="7">
        <v>3</v>
      </c>
      <c r="G103" s="7">
        <v>0.224</v>
      </c>
    </row>
    <row r="104" spans="3:7" ht="38.25">
      <c r="C104" s="5">
        <v>92</v>
      </c>
      <c r="D104" s="6" t="s">
        <v>332</v>
      </c>
      <c r="E104" s="5">
        <v>1392</v>
      </c>
      <c r="F104" s="7">
        <v>2.5</v>
      </c>
      <c r="G104" s="7">
        <v>0.20499999999999999</v>
      </c>
    </row>
    <row r="105" spans="3:7">
      <c r="C105" s="5">
        <v>93</v>
      </c>
      <c r="D105" s="6" t="s">
        <v>333</v>
      </c>
      <c r="E105" s="5">
        <v>1393</v>
      </c>
      <c r="F105" s="7">
        <v>1</v>
      </c>
      <c r="G105" s="7">
        <v>0.15</v>
      </c>
    </row>
    <row r="106" spans="3:7" ht="25.5">
      <c r="C106" s="5">
        <v>94</v>
      </c>
      <c r="D106" s="6" t="s">
        <v>334</v>
      </c>
      <c r="E106" s="5">
        <v>1394</v>
      </c>
      <c r="F106" s="7">
        <v>2</v>
      </c>
      <c r="G106" s="7">
        <v>0.187</v>
      </c>
    </row>
    <row r="107" spans="3:7" ht="38.25">
      <c r="C107" s="5">
        <v>95</v>
      </c>
      <c r="D107" s="6" t="s">
        <v>335</v>
      </c>
      <c r="E107" s="5">
        <v>1395</v>
      </c>
      <c r="F107" s="7">
        <v>2.25</v>
      </c>
      <c r="G107" s="7">
        <v>0.19600000000000001</v>
      </c>
    </row>
    <row r="108" spans="3:7" ht="25.5">
      <c r="C108" s="5">
        <v>96</v>
      </c>
      <c r="D108" s="6" t="s">
        <v>336</v>
      </c>
      <c r="E108" s="5">
        <v>1396</v>
      </c>
      <c r="F108" s="7">
        <v>2.75</v>
      </c>
      <c r="G108" s="7">
        <v>0.214</v>
      </c>
    </row>
    <row r="109" spans="3:7" ht="25.5">
      <c r="C109" s="5">
        <v>97</v>
      </c>
      <c r="D109" s="6" t="s">
        <v>337</v>
      </c>
      <c r="E109" s="5">
        <v>1399</v>
      </c>
      <c r="F109" s="7">
        <v>4.25</v>
      </c>
      <c r="G109" s="7">
        <v>0.27</v>
      </c>
    </row>
    <row r="110" spans="3:7" ht="25.5">
      <c r="C110" s="5">
        <v>98</v>
      </c>
      <c r="D110" s="6" t="s">
        <v>338</v>
      </c>
      <c r="E110" s="5">
        <v>1411</v>
      </c>
      <c r="F110" s="7">
        <v>1.25</v>
      </c>
      <c r="G110" s="7">
        <v>0.159</v>
      </c>
    </row>
    <row r="111" spans="3:7" ht="25.5">
      <c r="C111" s="5">
        <v>99</v>
      </c>
      <c r="D111" s="6" t="s">
        <v>339</v>
      </c>
      <c r="E111" s="5">
        <v>1412</v>
      </c>
      <c r="F111" s="7">
        <v>2.75</v>
      </c>
      <c r="G111" s="7">
        <v>0.214</v>
      </c>
    </row>
    <row r="112" spans="3:7" ht="38.25">
      <c r="C112" s="5">
        <v>100</v>
      </c>
      <c r="D112" s="6" t="s">
        <v>340</v>
      </c>
      <c r="E112" s="5">
        <v>1413</v>
      </c>
      <c r="F112" s="7">
        <v>2.25</v>
      </c>
      <c r="G112" s="7">
        <v>0.19600000000000001</v>
      </c>
    </row>
    <row r="113" spans="3:7" ht="25.5">
      <c r="C113" s="5">
        <v>101</v>
      </c>
      <c r="D113" s="6" t="s">
        <v>341</v>
      </c>
      <c r="E113" s="5">
        <v>1414</v>
      </c>
      <c r="F113" s="7">
        <v>2.5</v>
      </c>
      <c r="G113" s="7">
        <v>0.20499999999999999</v>
      </c>
    </row>
    <row r="114" spans="3:7" ht="25.5">
      <c r="C114" s="5">
        <v>102</v>
      </c>
      <c r="D114" s="6" t="s">
        <v>342</v>
      </c>
      <c r="E114" s="5">
        <v>1419</v>
      </c>
      <c r="F114" s="7">
        <v>3</v>
      </c>
      <c r="G114" s="7">
        <v>0.224</v>
      </c>
    </row>
    <row r="115" spans="3:7">
      <c r="C115" s="5">
        <v>103</v>
      </c>
      <c r="D115" s="6" t="s">
        <v>343</v>
      </c>
      <c r="E115" s="5">
        <v>1420</v>
      </c>
      <c r="F115" s="7">
        <v>1</v>
      </c>
      <c r="G115" s="7">
        <v>0.15</v>
      </c>
    </row>
    <row r="116" spans="3:7" ht="38.25">
      <c r="C116" s="5">
        <v>104</v>
      </c>
      <c r="D116" s="6" t="s">
        <v>344</v>
      </c>
      <c r="E116" s="5">
        <v>1431</v>
      </c>
      <c r="F116" s="7">
        <v>1.25</v>
      </c>
      <c r="G116" s="7">
        <v>0.159</v>
      </c>
    </row>
    <row r="117" spans="3:7" ht="38.25">
      <c r="C117" s="5">
        <v>105</v>
      </c>
      <c r="D117" s="6" t="s">
        <v>345</v>
      </c>
      <c r="E117" s="5">
        <v>1439</v>
      </c>
      <c r="F117" s="7">
        <v>2</v>
      </c>
      <c r="G117" s="7">
        <v>0.187</v>
      </c>
    </row>
    <row r="118" spans="3:7" ht="25.5">
      <c r="C118" s="5">
        <v>106</v>
      </c>
      <c r="D118" s="6" t="s">
        <v>346</v>
      </c>
      <c r="E118" s="5">
        <v>1511</v>
      </c>
      <c r="F118" s="7">
        <v>1.5</v>
      </c>
      <c r="G118" s="7">
        <v>0.16800000000000001</v>
      </c>
    </row>
    <row r="119" spans="3:7" ht="38.25">
      <c r="C119" s="5">
        <v>107</v>
      </c>
      <c r="D119" s="6" t="s">
        <v>347</v>
      </c>
      <c r="E119" s="5">
        <v>1512</v>
      </c>
      <c r="F119" s="7">
        <v>1.75</v>
      </c>
      <c r="G119" s="7">
        <v>0.17799999999999999</v>
      </c>
    </row>
    <row r="120" spans="3:7">
      <c r="C120" s="5">
        <v>108</v>
      </c>
      <c r="D120" s="6" t="s">
        <v>348</v>
      </c>
      <c r="E120" s="5">
        <v>1520</v>
      </c>
      <c r="F120" s="7">
        <v>2.75</v>
      </c>
      <c r="G120" s="7">
        <v>0.214</v>
      </c>
    </row>
    <row r="121" spans="3:7">
      <c r="C121" s="5">
        <v>109</v>
      </c>
      <c r="D121" s="6" t="s">
        <v>349</v>
      </c>
      <c r="E121" s="5">
        <v>1610</v>
      </c>
      <c r="F121" s="7">
        <v>5.5</v>
      </c>
      <c r="G121" s="7">
        <v>0.316</v>
      </c>
    </row>
    <row r="122" spans="3:7" ht="25.5">
      <c r="C122" s="5">
        <v>110</v>
      </c>
      <c r="D122" s="6" t="s">
        <v>350</v>
      </c>
      <c r="E122" s="5">
        <v>1621</v>
      </c>
      <c r="F122" s="7">
        <v>4</v>
      </c>
      <c r="G122" s="7">
        <v>0.26</v>
      </c>
    </row>
    <row r="123" spans="3:7" ht="25.5">
      <c r="C123" s="5">
        <v>111</v>
      </c>
      <c r="D123" s="6" t="s">
        <v>351</v>
      </c>
      <c r="E123" s="5">
        <v>1622</v>
      </c>
      <c r="F123" s="7">
        <v>2.75</v>
      </c>
      <c r="G123" s="7">
        <v>0.214</v>
      </c>
    </row>
    <row r="124" spans="3:7" ht="38.25">
      <c r="C124" s="5">
        <v>112</v>
      </c>
      <c r="D124" s="6" t="s">
        <v>352</v>
      </c>
      <c r="E124" s="5">
        <v>1623</v>
      </c>
      <c r="F124" s="7">
        <v>5.5</v>
      </c>
      <c r="G124" s="7">
        <v>0.316</v>
      </c>
    </row>
    <row r="125" spans="3:7">
      <c r="C125" s="5">
        <v>113</v>
      </c>
      <c r="D125" s="6" t="s">
        <v>353</v>
      </c>
      <c r="E125" s="5">
        <v>1624</v>
      </c>
      <c r="F125" s="7">
        <v>2</v>
      </c>
      <c r="G125" s="7">
        <v>0.187</v>
      </c>
    </row>
    <row r="126" spans="3:7" ht="51">
      <c r="C126" s="5">
        <v>114</v>
      </c>
      <c r="D126" s="6" t="s">
        <v>354</v>
      </c>
      <c r="E126" s="5">
        <v>1629</v>
      </c>
      <c r="F126" s="7">
        <v>4.25</v>
      </c>
      <c r="G126" s="7">
        <v>0.27</v>
      </c>
    </row>
    <row r="127" spans="3:7">
      <c r="C127" s="5">
        <v>115</v>
      </c>
      <c r="D127" s="6" t="s">
        <v>355</v>
      </c>
      <c r="E127" s="5">
        <v>1711</v>
      </c>
      <c r="F127" s="7">
        <v>4.5</v>
      </c>
      <c r="G127" s="7">
        <v>0.27900000000000003</v>
      </c>
    </row>
    <row r="128" spans="3:7">
      <c r="C128" s="5">
        <v>116</v>
      </c>
      <c r="D128" s="6" t="s">
        <v>356</v>
      </c>
      <c r="E128" s="5">
        <v>1712</v>
      </c>
      <c r="F128" s="7">
        <v>2.75</v>
      </c>
      <c r="G128" s="7">
        <v>0.214</v>
      </c>
    </row>
    <row r="129" spans="3:7" ht="38.25">
      <c r="C129" s="5">
        <v>117</v>
      </c>
      <c r="D129" s="6" t="s">
        <v>357</v>
      </c>
      <c r="E129" s="5">
        <v>1721</v>
      </c>
      <c r="F129" s="7">
        <v>5.5</v>
      </c>
      <c r="G129" s="7">
        <v>0.316</v>
      </c>
    </row>
    <row r="130" spans="3:7" ht="38.25">
      <c r="C130" s="5">
        <v>118</v>
      </c>
      <c r="D130" s="6" t="s">
        <v>358</v>
      </c>
      <c r="E130" s="5">
        <v>1722</v>
      </c>
      <c r="F130" s="7">
        <v>1.75</v>
      </c>
      <c r="G130" s="7">
        <v>0.17799999999999999</v>
      </c>
    </row>
    <row r="131" spans="3:7">
      <c r="C131" s="5">
        <v>119</v>
      </c>
      <c r="D131" s="6" t="s">
        <v>359</v>
      </c>
      <c r="E131" s="5">
        <v>1723</v>
      </c>
      <c r="F131" s="7">
        <v>1.75</v>
      </c>
      <c r="G131" s="7">
        <v>0.17799999999999999</v>
      </c>
    </row>
    <row r="132" spans="3:7">
      <c r="C132" s="5">
        <v>120</v>
      </c>
      <c r="D132" s="6" t="s">
        <v>360</v>
      </c>
      <c r="E132" s="5">
        <v>1724</v>
      </c>
      <c r="F132" s="7">
        <v>1</v>
      </c>
      <c r="G132" s="7">
        <v>0.15</v>
      </c>
    </row>
    <row r="133" spans="3:7" ht="25.5">
      <c r="C133" s="5">
        <v>121</v>
      </c>
      <c r="D133" s="6" t="s">
        <v>361</v>
      </c>
      <c r="E133" s="5">
        <v>1729</v>
      </c>
      <c r="F133" s="7">
        <v>1</v>
      </c>
      <c r="G133" s="7">
        <v>0.15</v>
      </c>
    </row>
    <row r="134" spans="3:7">
      <c r="C134" s="5">
        <v>122</v>
      </c>
      <c r="D134" s="6" t="s">
        <v>362</v>
      </c>
      <c r="E134" s="5">
        <v>1811</v>
      </c>
      <c r="F134" s="7">
        <v>1.5</v>
      </c>
      <c r="G134" s="7">
        <v>0.16800000000000001</v>
      </c>
    </row>
    <row r="135" spans="3:7">
      <c r="C135" s="5">
        <v>123</v>
      </c>
      <c r="D135" s="6" t="s">
        <v>363</v>
      </c>
      <c r="E135" s="5">
        <v>1812</v>
      </c>
      <c r="F135" s="7">
        <v>3</v>
      </c>
      <c r="G135" s="7">
        <v>0.224</v>
      </c>
    </row>
    <row r="136" spans="3:7" ht="25.5">
      <c r="C136" s="5">
        <v>124</v>
      </c>
      <c r="D136" s="6" t="s">
        <v>364</v>
      </c>
      <c r="E136" s="5">
        <v>1813</v>
      </c>
      <c r="F136" s="7">
        <v>1</v>
      </c>
      <c r="G136" s="7">
        <v>0.15</v>
      </c>
    </row>
    <row r="137" spans="3:7">
      <c r="C137" s="5">
        <v>125</v>
      </c>
      <c r="D137" s="6" t="s">
        <v>365</v>
      </c>
      <c r="E137" s="5">
        <v>1814</v>
      </c>
      <c r="F137" s="7">
        <v>1.5</v>
      </c>
      <c r="G137" s="7">
        <v>0.16800000000000001</v>
      </c>
    </row>
    <row r="138" spans="3:7">
      <c r="C138" s="5">
        <v>126</v>
      </c>
      <c r="D138" s="6" t="s">
        <v>366</v>
      </c>
      <c r="E138" s="5">
        <v>1820</v>
      </c>
      <c r="F138" s="7">
        <v>1</v>
      </c>
      <c r="G138" s="7">
        <v>0.15</v>
      </c>
    </row>
    <row r="139" spans="3:7">
      <c r="C139" s="5">
        <v>127</v>
      </c>
      <c r="D139" s="6" t="s">
        <v>367</v>
      </c>
      <c r="E139" s="5">
        <v>1910</v>
      </c>
      <c r="F139" s="7">
        <v>1</v>
      </c>
      <c r="G139" s="7">
        <v>0.15</v>
      </c>
    </row>
    <row r="140" spans="3:7" ht="25.5">
      <c r="C140" s="5">
        <v>128</v>
      </c>
      <c r="D140" s="6" t="s">
        <v>368</v>
      </c>
      <c r="E140" s="5">
        <v>1920</v>
      </c>
      <c r="F140" s="7">
        <v>7.25</v>
      </c>
      <c r="G140" s="7">
        <v>0.38</v>
      </c>
    </row>
    <row r="141" spans="3:7">
      <c r="C141" s="5">
        <v>129</v>
      </c>
      <c r="D141" s="6" t="s">
        <v>369</v>
      </c>
      <c r="E141" s="5">
        <v>2011</v>
      </c>
      <c r="F141" s="7">
        <v>3.25</v>
      </c>
      <c r="G141" s="7">
        <v>0.23300000000000001</v>
      </c>
    </row>
    <row r="142" spans="3:7" ht="25.5">
      <c r="C142" s="5">
        <v>130</v>
      </c>
      <c r="D142" s="6" t="s">
        <v>370</v>
      </c>
      <c r="E142" s="5">
        <v>2012</v>
      </c>
      <c r="F142" s="7">
        <v>3.5</v>
      </c>
      <c r="G142" s="7">
        <v>0.24199999999999999</v>
      </c>
    </row>
    <row r="143" spans="3:7" ht="25.5">
      <c r="C143" s="5">
        <v>131</v>
      </c>
      <c r="D143" s="6" t="s">
        <v>371</v>
      </c>
      <c r="E143" s="5">
        <v>2013</v>
      </c>
      <c r="F143" s="7">
        <v>8.5</v>
      </c>
      <c r="G143" s="7">
        <v>0.42599999999999999</v>
      </c>
    </row>
    <row r="144" spans="3:7" ht="25.5">
      <c r="C144" s="5">
        <v>132</v>
      </c>
      <c r="D144" s="6" t="s">
        <v>372</v>
      </c>
      <c r="E144" s="5">
        <v>2014</v>
      </c>
      <c r="F144" s="7">
        <v>6.75</v>
      </c>
      <c r="G144" s="7">
        <v>0.36199999999999999</v>
      </c>
    </row>
    <row r="145" spans="3:7" ht="25.5">
      <c r="C145" s="5">
        <v>133</v>
      </c>
      <c r="D145" s="6" t="s">
        <v>373</v>
      </c>
      <c r="E145" s="5">
        <v>2015</v>
      </c>
      <c r="F145" s="7">
        <v>8</v>
      </c>
      <c r="G145" s="7">
        <v>0.40799999999999997</v>
      </c>
    </row>
    <row r="146" spans="3:7" ht="25.5">
      <c r="C146" s="5">
        <v>134</v>
      </c>
      <c r="D146" s="6" t="s">
        <v>374</v>
      </c>
      <c r="E146" s="5">
        <v>2016</v>
      </c>
      <c r="F146" s="7">
        <v>6</v>
      </c>
      <c r="G146" s="7">
        <v>0.33400000000000002</v>
      </c>
    </row>
    <row r="147" spans="3:7" ht="25.5">
      <c r="C147" s="5">
        <v>135</v>
      </c>
      <c r="D147" s="6" t="s">
        <v>375</v>
      </c>
      <c r="E147" s="5">
        <v>2017</v>
      </c>
      <c r="F147" s="7">
        <v>3.5</v>
      </c>
      <c r="G147" s="7">
        <v>0.24199999999999999</v>
      </c>
    </row>
    <row r="148" spans="3:7" ht="25.5">
      <c r="C148" s="5">
        <v>136</v>
      </c>
      <c r="D148" s="6" t="s">
        <v>376</v>
      </c>
      <c r="E148" s="5">
        <v>2020</v>
      </c>
      <c r="F148" s="7">
        <v>8</v>
      </c>
      <c r="G148" s="7">
        <v>0.40799999999999997</v>
      </c>
    </row>
    <row r="149" spans="3:7" ht="25.5">
      <c r="C149" s="5">
        <v>137</v>
      </c>
      <c r="D149" s="6" t="s">
        <v>377</v>
      </c>
      <c r="E149" s="5">
        <v>2030</v>
      </c>
      <c r="F149" s="7">
        <v>8.5</v>
      </c>
      <c r="G149" s="7">
        <v>0.42599999999999999</v>
      </c>
    </row>
    <row r="150" spans="3:7" ht="38.25">
      <c r="C150" s="5">
        <v>138</v>
      </c>
      <c r="D150" s="6" t="s">
        <v>378</v>
      </c>
      <c r="E150" s="5">
        <v>2041</v>
      </c>
      <c r="F150" s="7">
        <v>3</v>
      </c>
      <c r="G150" s="7">
        <v>0.224</v>
      </c>
    </row>
    <row r="151" spans="3:7" ht="25.5">
      <c r="C151" s="5">
        <v>139</v>
      </c>
      <c r="D151" s="6" t="s">
        <v>379</v>
      </c>
      <c r="E151" s="5">
        <v>2042</v>
      </c>
      <c r="F151" s="7">
        <v>4</v>
      </c>
      <c r="G151" s="7">
        <v>0.26</v>
      </c>
    </row>
    <row r="152" spans="3:7">
      <c r="C152" s="5">
        <v>140</v>
      </c>
      <c r="D152" s="6" t="s">
        <v>380</v>
      </c>
      <c r="E152" s="5">
        <v>2051</v>
      </c>
      <c r="F152" s="7">
        <v>3.25</v>
      </c>
      <c r="G152" s="7">
        <v>0.23300000000000001</v>
      </c>
    </row>
    <row r="153" spans="3:7">
      <c r="C153" s="5">
        <v>141</v>
      </c>
      <c r="D153" s="6" t="s">
        <v>381</v>
      </c>
      <c r="E153" s="5">
        <v>2052</v>
      </c>
      <c r="F153" s="7">
        <v>1</v>
      </c>
      <c r="G153" s="7">
        <v>0.15</v>
      </c>
    </row>
    <row r="154" spans="3:7">
      <c r="C154" s="5">
        <v>142</v>
      </c>
      <c r="D154" s="6" t="s">
        <v>382</v>
      </c>
      <c r="E154" s="5">
        <v>2053</v>
      </c>
      <c r="F154" s="7">
        <v>1</v>
      </c>
      <c r="G154" s="7">
        <v>0.15</v>
      </c>
    </row>
    <row r="155" spans="3:7" ht="25.5">
      <c r="C155" s="5">
        <v>143</v>
      </c>
      <c r="D155" s="6" t="s">
        <v>383</v>
      </c>
      <c r="E155" s="5">
        <v>2059</v>
      </c>
      <c r="F155" s="7">
        <v>8.25</v>
      </c>
      <c r="G155" s="7">
        <v>0.41699999999999998</v>
      </c>
    </row>
    <row r="156" spans="3:7" ht="25.5">
      <c r="C156" s="5">
        <v>144</v>
      </c>
      <c r="D156" s="6" t="s">
        <v>384</v>
      </c>
      <c r="E156" s="5">
        <v>2060</v>
      </c>
      <c r="F156" s="7">
        <v>3.25</v>
      </c>
      <c r="G156" s="7">
        <v>0.23300000000000001</v>
      </c>
    </row>
    <row r="157" spans="3:7" ht="25.5">
      <c r="C157" s="5">
        <v>145</v>
      </c>
      <c r="D157" s="6" t="s">
        <v>385</v>
      </c>
      <c r="E157" s="5">
        <v>2110</v>
      </c>
      <c r="F157" s="7">
        <v>4.5</v>
      </c>
      <c r="G157" s="7">
        <v>0.27900000000000003</v>
      </c>
    </row>
    <row r="158" spans="3:7" ht="25.5">
      <c r="C158" s="5">
        <v>146</v>
      </c>
      <c r="D158" s="6" t="s">
        <v>386</v>
      </c>
      <c r="E158" s="5">
        <v>2120</v>
      </c>
      <c r="F158" s="7">
        <v>1.75</v>
      </c>
      <c r="G158" s="7">
        <v>0.17799999999999999</v>
      </c>
    </row>
    <row r="159" spans="3:7" ht="38.25">
      <c r="C159" s="5">
        <v>147</v>
      </c>
      <c r="D159" s="6" t="s">
        <v>387</v>
      </c>
      <c r="E159" s="5">
        <v>2211</v>
      </c>
      <c r="F159" s="7">
        <v>4.5</v>
      </c>
      <c r="G159" s="7">
        <v>0.27900000000000003</v>
      </c>
    </row>
    <row r="160" spans="3:7">
      <c r="C160" s="5">
        <v>148</v>
      </c>
      <c r="D160" s="6" t="s">
        <v>388</v>
      </c>
      <c r="E160" s="5">
        <v>2219</v>
      </c>
      <c r="F160" s="7">
        <v>2.75</v>
      </c>
      <c r="G160" s="7">
        <v>0.214</v>
      </c>
    </row>
    <row r="161" spans="3:7" ht="25.5">
      <c r="C161" s="5">
        <v>149</v>
      </c>
      <c r="D161" s="6" t="s">
        <v>389</v>
      </c>
      <c r="E161" s="5">
        <v>2221</v>
      </c>
      <c r="F161" s="7">
        <v>3.25</v>
      </c>
      <c r="G161" s="7">
        <v>0.23300000000000001</v>
      </c>
    </row>
    <row r="162" spans="3:7" ht="25.5">
      <c r="C162" s="5">
        <v>150</v>
      </c>
      <c r="D162" s="6" t="s">
        <v>390</v>
      </c>
      <c r="E162" s="5">
        <v>2222</v>
      </c>
      <c r="F162" s="7">
        <v>2.75</v>
      </c>
      <c r="G162" s="7">
        <v>0.214</v>
      </c>
    </row>
    <row r="163" spans="3:7" ht="25.5">
      <c r="C163" s="5">
        <v>151</v>
      </c>
      <c r="D163" s="6" t="s">
        <v>391</v>
      </c>
      <c r="E163" s="5">
        <v>2223</v>
      </c>
      <c r="F163" s="7">
        <v>2.75</v>
      </c>
      <c r="G163" s="7">
        <v>0.214</v>
      </c>
    </row>
    <row r="164" spans="3:7" ht="25.5">
      <c r="C164" s="5">
        <v>152</v>
      </c>
      <c r="D164" s="6" t="s">
        <v>392</v>
      </c>
      <c r="E164" s="5">
        <v>2229</v>
      </c>
      <c r="F164" s="7">
        <v>2.25</v>
      </c>
      <c r="G164" s="7">
        <v>0.19600000000000001</v>
      </c>
    </row>
    <row r="165" spans="3:7">
      <c r="C165" s="5">
        <v>153</v>
      </c>
      <c r="D165" s="6" t="s">
        <v>393</v>
      </c>
      <c r="E165" s="5">
        <v>2311</v>
      </c>
      <c r="F165" s="7">
        <v>5.5</v>
      </c>
      <c r="G165" s="7">
        <v>0.316</v>
      </c>
    </row>
    <row r="166" spans="3:7">
      <c r="C166" s="5">
        <v>154</v>
      </c>
      <c r="D166" s="6" t="s">
        <v>394</v>
      </c>
      <c r="E166" s="5">
        <v>2312</v>
      </c>
      <c r="F166" s="7">
        <v>1.5</v>
      </c>
      <c r="G166" s="7">
        <v>0.16800000000000001</v>
      </c>
    </row>
    <row r="167" spans="3:7">
      <c r="C167" s="5">
        <v>155</v>
      </c>
      <c r="D167" s="6" t="s">
        <v>395</v>
      </c>
      <c r="E167" s="5">
        <v>2313</v>
      </c>
      <c r="F167" s="7">
        <v>9</v>
      </c>
      <c r="G167" s="7">
        <v>0.44400000000000001</v>
      </c>
    </row>
    <row r="168" spans="3:7">
      <c r="C168" s="5">
        <v>156</v>
      </c>
      <c r="D168" s="6" t="s">
        <v>396</v>
      </c>
      <c r="E168" s="5">
        <v>2314</v>
      </c>
      <c r="F168" s="7">
        <v>6</v>
      </c>
      <c r="G168" s="7">
        <v>0.33400000000000002</v>
      </c>
    </row>
    <row r="169" spans="3:7">
      <c r="C169" s="5">
        <v>157</v>
      </c>
      <c r="D169" s="6" t="s">
        <v>397</v>
      </c>
      <c r="E169" s="5">
        <v>2319</v>
      </c>
      <c r="F169" s="7">
        <v>2.25</v>
      </c>
      <c r="G169" s="7">
        <v>0.19600000000000001</v>
      </c>
    </row>
    <row r="170" spans="3:7">
      <c r="C170" s="5">
        <v>158</v>
      </c>
      <c r="D170" s="6" t="s">
        <v>398</v>
      </c>
      <c r="E170" s="5">
        <v>2320</v>
      </c>
      <c r="F170" s="7">
        <v>9.25</v>
      </c>
      <c r="G170" s="7">
        <v>0.45400000000000001</v>
      </c>
    </row>
    <row r="171" spans="3:7" ht="25.5">
      <c r="C171" s="5">
        <v>159</v>
      </c>
      <c r="D171" s="6" t="s">
        <v>399</v>
      </c>
      <c r="E171" s="5">
        <v>2331</v>
      </c>
      <c r="F171" s="7">
        <v>5</v>
      </c>
      <c r="G171" s="7">
        <v>0.29699999999999999</v>
      </c>
    </row>
    <row r="172" spans="3:7" ht="38.25">
      <c r="C172" s="5">
        <v>160</v>
      </c>
      <c r="D172" s="6" t="s">
        <v>400</v>
      </c>
      <c r="E172" s="5">
        <v>2332</v>
      </c>
      <c r="F172" s="7">
        <v>4.25</v>
      </c>
      <c r="G172" s="7">
        <v>0.27</v>
      </c>
    </row>
    <row r="173" spans="3:7" ht="38.25">
      <c r="C173" s="5">
        <v>161</v>
      </c>
      <c r="D173" s="6" t="s">
        <v>401</v>
      </c>
      <c r="E173" s="5">
        <v>2341</v>
      </c>
      <c r="F173" s="7">
        <v>4</v>
      </c>
      <c r="G173" s="7">
        <v>0.26</v>
      </c>
    </row>
    <row r="174" spans="3:7" ht="25.5">
      <c r="C174" s="5">
        <v>162</v>
      </c>
      <c r="D174" s="6" t="s">
        <v>402</v>
      </c>
      <c r="E174" s="5">
        <v>2342</v>
      </c>
      <c r="F174" s="7">
        <v>6.75</v>
      </c>
      <c r="G174" s="7">
        <v>0.36199999999999999</v>
      </c>
    </row>
    <row r="175" spans="3:7" ht="25.5">
      <c r="C175" s="5">
        <v>163</v>
      </c>
      <c r="D175" s="6" t="s">
        <v>403</v>
      </c>
      <c r="E175" s="5">
        <v>2343</v>
      </c>
      <c r="F175" s="7">
        <v>4.75</v>
      </c>
      <c r="G175" s="7">
        <v>0.28799999999999998</v>
      </c>
    </row>
    <row r="176" spans="3:7" ht="25.5">
      <c r="C176" s="5">
        <v>164</v>
      </c>
      <c r="D176" s="6" t="s">
        <v>404</v>
      </c>
      <c r="E176" s="5">
        <v>2344</v>
      </c>
      <c r="F176" s="7">
        <v>4</v>
      </c>
      <c r="G176" s="7">
        <v>0.26</v>
      </c>
    </row>
    <row r="177" spans="3:7" ht="25.5">
      <c r="C177" s="5">
        <v>165</v>
      </c>
      <c r="D177" s="6" t="s">
        <v>405</v>
      </c>
      <c r="E177" s="5">
        <v>2349</v>
      </c>
      <c r="F177" s="7">
        <v>7.75</v>
      </c>
      <c r="G177" s="7">
        <v>0.39800000000000002</v>
      </c>
    </row>
    <row r="178" spans="3:7">
      <c r="C178" s="5">
        <v>166</v>
      </c>
      <c r="D178" s="6" t="s">
        <v>406</v>
      </c>
      <c r="E178" s="5">
        <v>2351</v>
      </c>
      <c r="F178" s="7">
        <v>7.25</v>
      </c>
      <c r="G178" s="7">
        <v>0.38</v>
      </c>
    </row>
    <row r="179" spans="3:7">
      <c r="C179" s="5">
        <v>167</v>
      </c>
      <c r="D179" s="6" t="s">
        <v>407</v>
      </c>
      <c r="E179" s="5">
        <v>2352</v>
      </c>
      <c r="F179" s="7">
        <v>6.25</v>
      </c>
      <c r="G179" s="7">
        <v>0.34300000000000003</v>
      </c>
    </row>
    <row r="180" spans="3:7" ht="25.5">
      <c r="C180" s="5">
        <v>168</v>
      </c>
      <c r="D180" s="6" t="s">
        <v>408</v>
      </c>
      <c r="E180" s="5">
        <v>2361</v>
      </c>
      <c r="F180" s="7">
        <v>4</v>
      </c>
      <c r="G180" s="7">
        <v>0.26</v>
      </c>
    </row>
    <row r="181" spans="3:7" ht="25.5">
      <c r="C181" s="5">
        <v>169</v>
      </c>
      <c r="D181" s="6" t="s">
        <v>409</v>
      </c>
      <c r="E181" s="5">
        <v>2362</v>
      </c>
      <c r="F181" s="7">
        <v>4.25</v>
      </c>
      <c r="G181" s="7">
        <v>0.27</v>
      </c>
    </row>
    <row r="182" spans="3:7">
      <c r="C182" s="5">
        <v>170</v>
      </c>
      <c r="D182" s="6" t="s">
        <v>410</v>
      </c>
      <c r="E182" s="5">
        <v>2363</v>
      </c>
      <c r="F182" s="7">
        <v>4</v>
      </c>
      <c r="G182" s="7">
        <v>0.26</v>
      </c>
    </row>
    <row r="183" spans="3:7">
      <c r="C183" s="5">
        <v>171</v>
      </c>
      <c r="D183" s="6" t="s">
        <v>411</v>
      </c>
      <c r="E183" s="5">
        <v>2364</v>
      </c>
      <c r="F183" s="7">
        <v>2.25</v>
      </c>
      <c r="G183" s="7">
        <v>0.19600000000000001</v>
      </c>
    </row>
    <row r="184" spans="3:7" ht="25.5">
      <c r="C184" s="5">
        <v>172</v>
      </c>
      <c r="D184" s="6" t="s">
        <v>412</v>
      </c>
      <c r="E184" s="5">
        <v>2365</v>
      </c>
      <c r="F184" s="7">
        <v>8.25</v>
      </c>
      <c r="G184" s="7">
        <v>0.41699999999999998</v>
      </c>
    </row>
    <row r="185" spans="3:7" ht="25.5">
      <c r="C185" s="5">
        <v>173</v>
      </c>
      <c r="D185" s="6" t="s">
        <v>413</v>
      </c>
      <c r="E185" s="5">
        <v>2369</v>
      </c>
      <c r="F185" s="7">
        <v>1.25</v>
      </c>
      <c r="G185" s="7">
        <v>0.159</v>
      </c>
    </row>
    <row r="186" spans="3:7" ht="25.5">
      <c r="C186" s="5">
        <v>174</v>
      </c>
      <c r="D186" s="6" t="s">
        <v>414</v>
      </c>
      <c r="E186" s="5">
        <v>2370</v>
      </c>
      <c r="F186" s="7">
        <v>7.25</v>
      </c>
      <c r="G186" s="7">
        <v>0.38</v>
      </c>
    </row>
    <row r="187" spans="3:7">
      <c r="C187" s="5">
        <v>175</v>
      </c>
      <c r="D187" s="6" t="s">
        <v>415</v>
      </c>
      <c r="E187" s="5">
        <v>2391</v>
      </c>
      <c r="F187" s="7">
        <v>4</v>
      </c>
      <c r="G187" s="7">
        <v>0.26</v>
      </c>
    </row>
    <row r="188" spans="3:7" ht="25.5">
      <c r="C188" s="5">
        <v>176</v>
      </c>
      <c r="D188" s="6" t="s">
        <v>416</v>
      </c>
      <c r="E188" s="5">
        <v>2399</v>
      </c>
      <c r="F188" s="7">
        <v>9.75</v>
      </c>
      <c r="G188" s="7">
        <v>0.47199999999999998</v>
      </c>
    </row>
    <row r="189" spans="3:7" ht="25.5">
      <c r="C189" s="5">
        <v>177</v>
      </c>
      <c r="D189" s="6" t="s">
        <v>417</v>
      </c>
      <c r="E189" s="5">
        <v>2410</v>
      </c>
      <c r="F189" s="7">
        <v>9.5</v>
      </c>
      <c r="G189" s="7">
        <v>0.46300000000000002</v>
      </c>
    </row>
    <row r="190" spans="3:7" ht="38.25">
      <c r="C190" s="5">
        <v>178</v>
      </c>
      <c r="D190" s="6" t="s">
        <v>418</v>
      </c>
      <c r="E190" s="5">
        <v>2420</v>
      </c>
      <c r="F190" s="7">
        <v>10.5</v>
      </c>
      <c r="G190" s="7">
        <v>0.5</v>
      </c>
    </row>
    <row r="191" spans="3:7">
      <c r="C191" s="5">
        <v>179</v>
      </c>
      <c r="D191" s="6" t="s">
        <v>419</v>
      </c>
      <c r="E191" s="5">
        <v>2431</v>
      </c>
      <c r="F191" s="7">
        <v>8.25</v>
      </c>
      <c r="G191" s="7">
        <v>0.41699999999999998</v>
      </c>
    </row>
    <row r="192" spans="3:7">
      <c r="C192" s="5">
        <v>180</v>
      </c>
      <c r="D192" s="6" t="s">
        <v>420</v>
      </c>
      <c r="E192" s="5">
        <v>2432</v>
      </c>
      <c r="F192" s="7">
        <v>6.25</v>
      </c>
      <c r="G192" s="7">
        <v>0.34300000000000003</v>
      </c>
    </row>
    <row r="193" spans="3:7">
      <c r="C193" s="5">
        <v>181</v>
      </c>
      <c r="D193" s="6" t="s">
        <v>421</v>
      </c>
      <c r="E193" s="5">
        <v>2433</v>
      </c>
      <c r="F193" s="7">
        <v>5</v>
      </c>
      <c r="G193" s="7">
        <v>0.29699999999999999</v>
      </c>
    </row>
    <row r="194" spans="3:7">
      <c r="C194" s="5">
        <v>182</v>
      </c>
      <c r="D194" s="6" t="s">
        <v>422</v>
      </c>
      <c r="E194" s="5">
        <v>2434</v>
      </c>
      <c r="F194" s="7">
        <v>4.5</v>
      </c>
      <c r="G194" s="7">
        <v>0.27900000000000003</v>
      </c>
    </row>
    <row r="195" spans="3:7">
      <c r="C195" s="5">
        <v>183</v>
      </c>
      <c r="D195" s="6" t="s">
        <v>423</v>
      </c>
      <c r="E195" s="5">
        <v>2441</v>
      </c>
      <c r="F195" s="7">
        <v>1</v>
      </c>
      <c r="G195" s="7">
        <v>0.15</v>
      </c>
    </row>
    <row r="196" spans="3:7">
      <c r="C196" s="5">
        <v>184</v>
      </c>
      <c r="D196" s="6" t="s">
        <v>424</v>
      </c>
      <c r="E196" s="5">
        <v>2442</v>
      </c>
      <c r="F196" s="7">
        <v>10.25</v>
      </c>
      <c r="G196" s="7">
        <v>0.49</v>
      </c>
    </row>
    <row r="197" spans="3:7" ht="25.5">
      <c r="C197" s="5">
        <v>185</v>
      </c>
      <c r="D197" s="6" t="s">
        <v>425</v>
      </c>
      <c r="E197" s="5">
        <v>2443</v>
      </c>
      <c r="F197" s="7">
        <v>12</v>
      </c>
      <c r="G197" s="7">
        <v>0.55500000000000005</v>
      </c>
    </row>
    <row r="198" spans="3:7">
      <c r="C198" s="5">
        <v>186</v>
      </c>
      <c r="D198" s="6" t="s">
        <v>426</v>
      </c>
      <c r="E198" s="5">
        <v>2444</v>
      </c>
      <c r="F198" s="7">
        <v>7.5</v>
      </c>
      <c r="G198" s="7">
        <v>0.38900000000000001</v>
      </c>
    </row>
    <row r="199" spans="3:7">
      <c r="C199" s="5">
        <v>187</v>
      </c>
      <c r="D199" s="6" t="s">
        <v>427</v>
      </c>
      <c r="E199" s="5">
        <v>2445</v>
      </c>
      <c r="F199" s="7">
        <v>10.75</v>
      </c>
      <c r="G199" s="7">
        <v>0.50900000000000001</v>
      </c>
    </row>
    <row r="200" spans="3:7">
      <c r="C200" s="5">
        <v>188</v>
      </c>
      <c r="D200" s="6" t="s">
        <v>428</v>
      </c>
      <c r="E200" s="5">
        <v>2446</v>
      </c>
      <c r="F200" s="7">
        <v>5.75</v>
      </c>
      <c r="G200" s="7">
        <v>0.32500000000000001</v>
      </c>
    </row>
    <row r="201" spans="3:7">
      <c r="C201" s="5">
        <v>189</v>
      </c>
      <c r="D201" s="6" t="s">
        <v>429</v>
      </c>
      <c r="E201" s="5">
        <v>2451</v>
      </c>
      <c r="F201" s="7">
        <v>10.75</v>
      </c>
      <c r="G201" s="7">
        <v>0.50900000000000001</v>
      </c>
    </row>
    <row r="202" spans="3:7">
      <c r="C202" s="5">
        <v>190</v>
      </c>
      <c r="D202" s="6" t="s">
        <v>430</v>
      </c>
      <c r="E202" s="5">
        <v>2452</v>
      </c>
      <c r="F202" s="7">
        <v>7.25</v>
      </c>
      <c r="G202" s="7">
        <v>0.38</v>
      </c>
    </row>
    <row r="203" spans="3:7" ht="25.5">
      <c r="C203" s="5">
        <v>191</v>
      </c>
      <c r="D203" s="6" t="s">
        <v>431</v>
      </c>
      <c r="E203" s="5">
        <v>2453</v>
      </c>
      <c r="F203" s="7">
        <v>6.5</v>
      </c>
      <c r="G203" s="7">
        <v>0.35199999999999998</v>
      </c>
    </row>
    <row r="204" spans="3:7">
      <c r="C204" s="5">
        <v>192</v>
      </c>
      <c r="D204" s="6" t="s">
        <v>432</v>
      </c>
      <c r="E204" s="5">
        <v>2454</v>
      </c>
      <c r="F204" s="7">
        <v>3</v>
      </c>
      <c r="G204" s="7">
        <v>0.224</v>
      </c>
    </row>
    <row r="205" spans="3:7" ht="38.25">
      <c r="C205" s="5">
        <v>193</v>
      </c>
      <c r="D205" s="6" t="s">
        <v>433</v>
      </c>
      <c r="E205" s="5">
        <v>2511</v>
      </c>
      <c r="F205" s="7">
        <v>4.5</v>
      </c>
      <c r="G205" s="7">
        <v>0.27900000000000003</v>
      </c>
    </row>
    <row r="206" spans="3:7" ht="25.5">
      <c r="C206" s="5">
        <v>194</v>
      </c>
      <c r="D206" s="6" t="s">
        <v>434</v>
      </c>
      <c r="E206" s="5">
        <v>2512</v>
      </c>
      <c r="F206" s="7">
        <v>2.75</v>
      </c>
      <c r="G206" s="7">
        <v>0.214</v>
      </c>
    </row>
    <row r="207" spans="3:7" ht="25.5">
      <c r="C207" s="5">
        <v>195</v>
      </c>
      <c r="D207" s="6" t="s">
        <v>435</v>
      </c>
      <c r="E207" s="5">
        <v>2521</v>
      </c>
      <c r="F207" s="7">
        <v>5.25</v>
      </c>
      <c r="G207" s="7">
        <v>0.30599999999999999</v>
      </c>
    </row>
    <row r="208" spans="3:7" ht="25.5">
      <c r="C208" s="5">
        <v>196</v>
      </c>
      <c r="D208" s="6" t="s">
        <v>436</v>
      </c>
      <c r="E208" s="5">
        <v>2529</v>
      </c>
      <c r="F208" s="7">
        <v>5.5</v>
      </c>
      <c r="G208" s="7">
        <v>0.316</v>
      </c>
    </row>
    <row r="209" spans="3:7" ht="38.25">
      <c r="C209" s="5">
        <v>197</v>
      </c>
      <c r="D209" s="6" t="s">
        <v>437</v>
      </c>
      <c r="E209" s="5">
        <v>2530</v>
      </c>
      <c r="F209" s="7">
        <v>3.75</v>
      </c>
      <c r="G209" s="7">
        <v>0.251</v>
      </c>
    </row>
    <row r="210" spans="3:7">
      <c r="C210" s="5">
        <v>198</v>
      </c>
      <c r="D210" s="6" t="s">
        <v>438</v>
      </c>
      <c r="E210" s="5">
        <v>2540</v>
      </c>
      <c r="F210" s="7">
        <v>7.5</v>
      </c>
      <c r="G210" s="7">
        <v>0.38900000000000001</v>
      </c>
    </row>
    <row r="211" spans="3:7" ht="38.25">
      <c r="C211" s="5">
        <v>199</v>
      </c>
      <c r="D211" s="6" t="s">
        <v>439</v>
      </c>
      <c r="E211" s="5">
        <v>2550</v>
      </c>
      <c r="F211" s="7">
        <v>4.5</v>
      </c>
      <c r="G211" s="7">
        <v>0.27900000000000003</v>
      </c>
    </row>
    <row r="212" spans="3:7">
      <c r="C212" s="5">
        <v>200</v>
      </c>
      <c r="D212" s="6" t="s">
        <v>440</v>
      </c>
      <c r="E212" s="5">
        <v>2561</v>
      </c>
      <c r="F212" s="7">
        <v>3.5</v>
      </c>
      <c r="G212" s="7">
        <v>0.24199999999999999</v>
      </c>
    </row>
    <row r="213" spans="3:7">
      <c r="C213" s="5">
        <v>201</v>
      </c>
      <c r="D213" s="6" t="s">
        <v>441</v>
      </c>
      <c r="E213" s="5">
        <v>2562</v>
      </c>
      <c r="F213" s="7">
        <v>5</v>
      </c>
      <c r="G213" s="7">
        <v>0.29699999999999999</v>
      </c>
    </row>
    <row r="214" spans="3:7">
      <c r="C214" s="5">
        <v>202</v>
      </c>
      <c r="D214" s="6" t="s">
        <v>442</v>
      </c>
      <c r="E214" s="5">
        <v>2571</v>
      </c>
      <c r="F214" s="7">
        <v>3.5</v>
      </c>
      <c r="G214" s="7">
        <v>0.24199999999999999</v>
      </c>
    </row>
    <row r="215" spans="3:7">
      <c r="C215" s="5">
        <v>203</v>
      </c>
      <c r="D215" s="6" t="s">
        <v>443</v>
      </c>
      <c r="E215" s="5">
        <v>2572</v>
      </c>
      <c r="F215" s="7">
        <v>4</v>
      </c>
      <c r="G215" s="7">
        <v>0.26</v>
      </c>
    </row>
    <row r="216" spans="3:7">
      <c r="C216" s="5">
        <v>204</v>
      </c>
      <c r="D216" s="6" t="s">
        <v>444</v>
      </c>
      <c r="E216" s="5">
        <v>2573</v>
      </c>
      <c r="F216" s="7">
        <v>5.75</v>
      </c>
      <c r="G216" s="7">
        <v>0.32500000000000001</v>
      </c>
    </row>
    <row r="217" spans="3:7" ht="25.5">
      <c r="C217" s="5">
        <v>205</v>
      </c>
      <c r="D217" s="6" t="s">
        <v>445</v>
      </c>
      <c r="E217" s="5">
        <v>2591</v>
      </c>
      <c r="F217" s="7">
        <v>2.5</v>
      </c>
      <c r="G217" s="7">
        <v>0.20499999999999999</v>
      </c>
    </row>
    <row r="218" spans="3:7" ht="25.5">
      <c r="C218" s="5">
        <v>206</v>
      </c>
      <c r="D218" s="6" t="s">
        <v>446</v>
      </c>
      <c r="E218" s="5">
        <v>2592</v>
      </c>
      <c r="F218" s="7">
        <v>1.75</v>
      </c>
      <c r="G218" s="7">
        <v>0.17799999999999999</v>
      </c>
    </row>
    <row r="219" spans="3:7" ht="38.25">
      <c r="C219" s="5">
        <v>207</v>
      </c>
      <c r="D219" s="6" t="s">
        <v>447</v>
      </c>
      <c r="E219" s="5">
        <v>2593</v>
      </c>
      <c r="F219" s="7">
        <v>2.25</v>
      </c>
      <c r="G219" s="7">
        <v>0.19600000000000001</v>
      </c>
    </row>
    <row r="220" spans="3:7" ht="38.25">
      <c r="C220" s="5">
        <v>208</v>
      </c>
      <c r="D220" s="6" t="s">
        <v>448</v>
      </c>
      <c r="E220" s="5">
        <v>2594</v>
      </c>
      <c r="F220" s="7">
        <v>4</v>
      </c>
      <c r="G220" s="7">
        <v>0.26</v>
      </c>
    </row>
    <row r="221" spans="3:7" ht="25.5">
      <c r="C221" s="5">
        <v>209</v>
      </c>
      <c r="D221" s="6" t="s">
        <v>449</v>
      </c>
      <c r="E221" s="5">
        <v>2599</v>
      </c>
      <c r="F221" s="7">
        <v>4.5</v>
      </c>
      <c r="G221" s="7">
        <v>0.27900000000000003</v>
      </c>
    </row>
    <row r="222" spans="3:7" ht="25.5">
      <c r="C222" s="5">
        <v>210</v>
      </c>
      <c r="D222" s="6" t="s">
        <v>450</v>
      </c>
      <c r="E222" s="5">
        <v>2611</v>
      </c>
      <c r="F222" s="7">
        <v>2.5</v>
      </c>
      <c r="G222" s="7">
        <v>0.20499999999999999</v>
      </c>
    </row>
    <row r="223" spans="3:7" ht="25.5">
      <c r="C223" s="5">
        <v>211</v>
      </c>
      <c r="D223" s="6" t="s">
        <v>451</v>
      </c>
      <c r="E223" s="5">
        <v>2612</v>
      </c>
      <c r="F223" s="7">
        <v>1.25</v>
      </c>
      <c r="G223" s="7">
        <v>0.159</v>
      </c>
    </row>
    <row r="224" spans="3:7" ht="25.5">
      <c r="C224" s="5">
        <v>212</v>
      </c>
      <c r="D224" s="6" t="s">
        <v>452</v>
      </c>
      <c r="E224" s="5">
        <v>2620</v>
      </c>
      <c r="F224" s="7">
        <v>2</v>
      </c>
      <c r="G224" s="7">
        <v>0.187</v>
      </c>
    </row>
    <row r="225" spans="3:7" ht="25.5">
      <c r="C225" s="5">
        <v>213</v>
      </c>
      <c r="D225" s="6" t="s">
        <v>453</v>
      </c>
      <c r="E225" s="5">
        <v>2630</v>
      </c>
      <c r="F225" s="7">
        <v>1.25</v>
      </c>
      <c r="G225" s="7">
        <v>0.159</v>
      </c>
    </row>
    <row r="226" spans="3:7" ht="25.5">
      <c r="C226" s="5">
        <v>214</v>
      </c>
      <c r="D226" s="6" t="s">
        <v>454</v>
      </c>
      <c r="E226" s="5">
        <v>2640</v>
      </c>
      <c r="F226" s="7">
        <v>2.5</v>
      </c>
      <c r="G226" s="7">
        <v>0.20499999999999999</v>
      </c>
    </row>
    <row r="227" spans="3:7" ht="38.25">
      <c r="C227" s="5">
        <v>215</v>
      </c>
      <c r="D227" s="6" t="s">
        <v>455</v>
      </c>
      <c r="E227" s="5">
        <v>2651</v>
      </c>
      <c r="F227" s="7">
        <v>2.25</v>
      </c>
      <c r="G227" s="7">
        <v>0.19600000000000001</v>
      </c>
    </row>
    <row r="228" spans="3:7">
      <c r="C228" s="5">
        <v>216</v>
      </c>
      <c r="D228" s="6" t="s">
        <v>456</v>
      </c>
      <c r="E228" s="5">
        <v>2652</v>
      </c>
      <c r="F228" s="7">
        <v>5.75</v>
      </c>
      <c r="G228" s="7">
        <v>0.32500000000000001</v>
      </c>
    </row>
    <row r="229" spans="3:7" ht="38.25">
      <c r="C229" s="5">
        <v>217</v>
      </c>
      <c r="D229" s="6" t="s">
        <v>457</v>
      </c>
      <c r="E229" s="5">
        <v>2660</v>
      </c>
      <c r="F229" s="7">
        <v>1.5</v>
      </c>
      <c r="G229" s="7">
        <v>0.16800000000000001</v>
      </c>
    </row>
    <row r="230" spans="3:7" ht="25.5">
      <c r="C230" s="5">
        <v>218</v>
      </c>
      <c r="D230" s="6" t="s">
        <v>458</v>
      </c>
      <c r="E230" s="5">
        <v>2670</v>
      </c>
      <c r="F230" s="7">
        <v>1.5</v>
      </c>
      <c r="G230" s="7">
        <v>0.16800000000000001</v>
      </c>
    </row>
    <row r="231" spans="3:7" ht="25.5">
      <c r="C231" s="5">
        <v>219</v>
      </c>
      <c r="D231" s="6" t="s">
        <v>459</v>
      </c>
      <c r="E231" s="5">
        <v>2680</v>
      </c>
      <c r="F231" s="7">
        <v>1</v>
      </c>
      <c r="G231" s="7">
        <v>0.15</v>
      </c>
    </row>
    <row r="232" spans="3:7" ht="38.25">
      <c r="C232" s="5">
        <v>220</v>
      </c>
      <c r="D232" s="6" t="s">
        <v>460</v>
      </c>
      <c r="E232" s="5">
        <v>2711</v>
      </c>
      <c r="F232" s="7">
        <v>8</v>
      </c>
      <c r="G232" s="7">
        <v>0.40799999999999997</v>
      </c>
    </row>
    <row r="233" spans="3:7" ht="25.5">
      <c r="C233" s="5">
        <v>221</v>
      </c>
      <c r="D233" s="6" t="s">
        <v>461</v>
      </c>
      <c r="E233" s="5">
        <v>2712</v>
      </c>
      <c r="F233" s="7">
        <v>3.25</v>
      </c>
      <c r="G233" s="7">
        <v>0.23300000000000001</v>
      </c>
    </row>
    <row r="234" spans="3:7">
      <c r="C234" s="5">
        <v>222</v>
      </c>
      <c r="D234" s="6" t="s">
        <v>462</v>
      </c>
      <c r="E234" s="5">
        <v>2720</v>
      </c>
      <c r="F234" s="7">
        <v>8</v>
      </c>
      <c r="G234" s="7">
        <v>0.40799999999999997</v>
      </c>
    </row>
    <row r="235" spans="3:7">
      <c r="C235" s="5">
        <v>223</v>
      </c>
      <c r="D235" s="6" t="s">
        <v>463</v>
      </c>
      <c r="E235" s="5">
        <v>2731</v>
      </c>
      <c r="F235" s="7">
        <v>1</v>
      </c>
      <c r="G235" s="7">
        <v>0.15</v>
      </c>
    </row>
    <row r="236" spans="3:7" ht="25.5">
      <c r="C236" s="5">
        <v>224</v>
      </c>
      <c r="D236" s="6" t="s">
        <v>464</v>
      </c>
      <c r="E236" s="5">
        <v>2732</v>
      </c>
      <c r="F236" s="7">
        <v>4.25</v>
      </c>
      <c r="G236" s="7">
        <v>0.27</v>
      </c>
    </row>
    <row r="237" spans="3:7" ht="38.25">
      <c r="C237" s="5">
        <v>225</v>
      </c>
      <c r="D237" s="6" t="s">
        <v>465</v>
      </c>
      <c r="E237" s="5">
        <v>2733</v>
      </c>
      <c r="F237" s="7">
        <v>1</v>
      </c>
      <c r="G237" s="7">
        <v>0.15</v>
      </c>
    </row>
    <row r="238" spans="3:7" ht="25.5">
      <c r="C238" s="5">
        <v>226</v>
      </c>
      <c r="D238" s="6" t="s">
        <v>466</v>
      </c>
      <c r="E238" s="5">
        <v>2740</v>
      </c>
      <c r="F238" s="7">
        <v>3</v>
      </c>
      <c r="G238" s="7">
        <v>0.224</v>
      </c>
    </row>
    <row r="239" spans="3:7" ht="25.5">
      <c r="C239" s="5">
        <v>227</v>
      </c>
      <c r="D239" s="6" t="s">
        <v>467</v>
      </c>
      <c r="E239" s="5">
        <v>2751</v>
      </c>
      <c r="F239" s="7">
        <v>5.25</v>
      </c>
      <c r="G239" s="7">
        <v>0.30599999999999999</v>
      </c>
    </row>
    <row r="240" spans="3:7" ht="25.5">
      <c r="C240" s="5">
        <v>228</v>
      </c>
      <c r="D240" s="6" t="s">
        <v>468</v>
      </c>
      <c r="E240" s="5">
        <v>2752</v>
      </c>
      <c r="F240" s="7">
        <v>7.5</v>
      </c>
      <c r="G240" s="7">
        <v>0.38900000000000001</v>
      </c>
    </row>
    <row r="241" spans="3:7" ht="25.5">
      <c r="C241" s="5">
        <v>229</v>
      </c>
      <c r="D241" s="6" t="s">
        <v>469</v>
      </c>
      <c r="E241" s="5">
        <v>2790</v>
      </c>
      <c r="F241" s="7">
        <v>6.5</v>
      </c>
      <c r="G241" s="7">
        <v>0.35199999999999998</v>
      </c>
    </row>
    <row r="242" spans="3:7" ht="38.25">
      <c r="C242" s="5">
        <v>230</v>
      </c>
      <c r="D242" s="6" t="s">
        <v>470</v>
      </c>
      <c r="E242" s="5">
        <v>2811</v>
      </c>
      <c r="F242" s="7">
        <v>7.5</v>
      </c>
      <c r="G242" s="7">
        <v>0.38900000000000001</v>
      </c>
    </row>
    <row r="243" spans="3:7">
      <c r="C243" s="5">
        <v>231</v>
      </c>
      <c r="D243" s="6" t="s">
        <v>471</v>
      </c>
      <c r="E243" s="5">
        <v>2812</v>
      </c>
      <c r="F243" s="7">
        <v>7.25</v>
      </c>
      <c r="G243" s="7">
        <v>0.38</v>
      </c>
    </row>
    <row r="244" spans="3:7" ht="25.5">
      <c r="C244" s="5">
        <v>232</v>
      </c>
      <c r="D244" s="6" t="s">
        <v>472</v>
      </c>
      <c r="E244" s="5">
        <v>2813</v>
      </c>
      <c r="F244" s="7">
        <v>8.75</v>
      </c>
      <c r="G244" s="7">
        <v>0.435</v>
      </c>
    </row>
    <row r="245" spans="3:7" ht="25.5">
      <c r="C245" s="5">
        <v>233</v>
      </c>
      <c r="D245" s="6" t="s">
        <v>473</v>
      </c>
      <c r="E245" s="5">
        <v>2814</v>
      </c>
      <c r="F245" s="7">
        <v>11</v>
      </c>
      <c r="G245" s="7">
        <v>0.51800000000000002</v>
      </c>
    </row>
    <row r="246" spans="3:7" ht="38.25">
      <c r="C246" s="5">
        <v>234</v>
      </c>
      <c r="D246" s="6" t="s">
        <v>474</v>
      </c>
      <c r="E246" s="5">
        <v>2815</v>
      </c>
      <c r="F246" s="7">
        <v>5.25</v>
      </c>
      <c r="G246" s="7">
        <v>0.30599999999999999</v>
      </c>
    </row>
    <row r="247" spans="3:7" ht="25.5">
      <c r="C247" s="5">
        <v>235</v>
      </c>
      <c r="D247" s="6" t="s">
        <v>475</v>
      </c>
      <c r="E247" s="5">
        <v>2821</v>
      </c>
      <c r="F247" s="7">
        <v>5.5</v>
      </c>
      <c r="G247" s="7">
        <v>0.316</v>
      </c>
    </row>
    <row r="248" spans="3:7" ht="25.5">
      <c r="C248" s="5">
        <v>236</v>
      </c>
      <c r="D248" s="6" t="s">
        <v>476</v>
      </c>
      <c r="E248" s="5">
        <v>2822</v>
      </c>
      <c r="F248" s="7">
        <v>8</v>
      </c>
      <c r="G248" s="7">
        <v>0.40799999999999997</v>
      </c>
    </row>
    <row r="249" spans="3:7" ht="51">
      <c r="C249" s="5">
        <v>237</v>
      </c>
      <c r="D249" s="6" t="s">
        <v>477</v>
      </c>
      <c r="E249" s="5">
        <v>2823</v>
      </c>
      <c r="F249" s="7">
        <v>1.5</v>
      </c>
      <c r="G249" s="7">
        <v>0.16800000000000001</v>
      </c>
    </row>
    <row r="250" spans="3:7" ht="25.5">
      <c r="C250" s="5">
        <v>238</v>
      </c>
      <c r="D250" s="6" t="s">
        <v>478</v>
      </c>
      <c r="E250" s="5">
        <v>2824</v>
      </c>
      <c r="F250" s="7">
        <v>2</v>
      </c>
      <c r="G250" s="7">
        <v>0.187</v>
      </c>
    </row>
    <row r="251" spans="3:7" ht="38.25">
      <c r="C251" s="5">
        <v>239</v>
      </c>
      <c r="D251" s="6" t="s">
        <v>479</v>
      </c>
      <c r="E251" s="5">
        <v>2825</v>
      </c>
      <c r="F251" s="7">
        <v>1.75</v>
      </c>
      <c r="G251" s="7">
        <v>0.17799999999999999</v>
      </c>
    </row>
    <row r="252" spans="3:7" ht="25.5">
      <c r="C252" s="5">
        <v>240</v>
      </c>
      <c r="D252" s="6" t="s">
        <v>480</v>
      </c>
      <c r="E252" s="5">
        <v>2829</v>
      </c>
      <c r="F252" s="7">
        <v>3</v>
      </c>
      <c r="G252" s="7">
        <v>0.224</v>
      </c>
    </row>
    <row r="253" spans="3:7" ht="38.25">
      <c r="C253" s="5">
        <v>241</v>
      </c>
      <c r="D253" s="6" t="s">
        <v>481</v>
      </c>
      <c r="E253" s="5">
        <v>2830</v>
      </c>
      <c r="F253" s="7">
        <v>9.25</v>
      </c>
      <c r="G253" s="7">
        <v>0.45400000000000001</v>
      </c>
    </row>
    <row r="254" spans="3:7" ht="25.5">
      <c r="C254" s="5">
        <v>242</v>
      </c>
      <c r="D254" s="6" t="s">
        <v>482</v>
      </c>
      <c r="E254" s="5">
        <v>2841</v>
      </c>
      <c r="F254" s="7">
        <v>4.25</v>
      </c>
      <c r="G254" s="7">
        <v>0.27</v>
      </c>
    </row>
    <row r="255" spans="3:7">
      <c r="C255" s="5">
        <v>243</v>
      </c>
      <c r="D255" s="6" t="s">
        <v>483</v>
      </c>
      <c r="E255" s="5">
        <v>2849</v>
      </c>
      <c r="F255" s="7">
        <v>6.75</v>
      </c>
      <c r="G255" s="7">
        <v>0.36199999999999999</v>
      </c>
    </row>
    <row r="256" spans="3:7" ht="25.5">
      <c r="C256" s="5">
        <v>244</v>
      </c>
      <c r="D256" s="6" t="s">
        <v>484</v>
      </c>
      <c r="E256" s="5">
        <v>2891</v>
      </c>
      <c r="F256" s="7">
        <v>5.5</v>
      </c>
      <c r="G256" s="7">
        <v>0.316</v>
      </c>
    </row>
    <row r="257" spans="3:7" ht="25.5">
      <c r="C257" s="5">
        <v>245</v>
      </c>
      <c r="D257" s="6" t="s">
        <v>485</v>
      </c>
      <c r="E257" s="5">
        <v>2892</v>
      </c>
      <c r="F257" s="7">
        <v>8.25</v>
      </c>
      <c r="G257" s="7">
        <v>0.41699999999999998</v>
      </c>
    </row>
    <row r="258" spans="3:7" ht="38.25">
      <c r="C258" s="5">
        <v>246</v>
      </c>
      <c r="D258" s="6" t="s">
        <v>486</v>
      </c>
      <c r="E258" s="5">
        <v>2893</v>
      </c>
      <c r="F258" s="7">
        <v>5.75</v>
      </c>
      <c r="G258" s="7">
        <v>0.32500000000000001</v>
      </c>
    </row>
    <row r="259" spans="3:7" ht="38.25">
      <c r="C259" s="5">
        <v>247</v>
      </c>
      <c r="D259" s="6" t="s">
        <v>487</v>
      </c>
      <c r="E259" s="5">
        <v>2894</v>
      </c>
      <c r="F259" s="7">
        <v>1.75</v>
      </c>
      <c r="G259" s="7">
        <v>0.17799999999999999</v>
      </c>
    </row>
    <row r="260" spans="3:7" ht="25.5">
      <c r="C260" s="5">
        <v>248</v>
      </c>
      <c r="D260" s="6" t="s">
        <v>488</v>
      </c>
      <c r="E260" s="5">
        <v>2895</v>
      </c>
      <c r="F260" s="7">
        <v>1</v>
      </c>
      <c r="G260" s="7">
        <v>0.15</v>
      </c>
    </row>
    <row r="261" spans="3:7" ht="38.25">
      <c r="C261" s="5">
        <v>249</v>
      </c>
      <c r="D261" s="6" t="s">
        <v>489</v>
      </c>
      <c r="E261" s="5">
        <v>2896</v>
      </c>
      <c r="F261" s="7">
        <v>1</v>
      </c>
      <c r="G261" s="7">
        <v>0.15</v>
      </c>
    </row>
    <row r="262" spans="3:7" ht="25.5">
      <c r="C262" s="5">
        <v>250</v>
      </c>
      <c r="D262" s="6" t="s">
        <v>490</v>
      </c>
      <c r="E262" s="5">
        <v>2899</v>
      </c>
      <c r="F262" s="7">
        <v>4.75</v>
      </c>
      <c r="G262" s="7">
        <v>0.28799999999999998</v>
      </c>
    </row>
    <row r="263" spans="3:7" ht="25.5">
      <c r="C263" s="5">
        <v>251</v>
      </c>
      <c r="D263" s="6" t="s">
        <v>491</v>
      </c>
      <c r="E263" s="5">
        <v>2910</v>
      </c>
      <c r="F263" s="7">
        <v>10</v>
      </c>
      <c r="G263" s="7">
        <v>0.48099999999999998</v>
      </c>
    </row>
    <row r="264" spans="3:7" ht="38.25">
      <c r="C264" s="5">
        <v>252</v>
      </c>
      <c r="D264" s="6" t="s">
        <v>492</v>
      </c>
      <c r="E264" s="5">
        <v>2920</v>
      </c>
      <c r="F264" s="7">
        <v>2.75</v>
      </c>
      <c r="G264" s="7">
        <v>0.214</v>
      </c>
    </row>
    <row r="265" spans="3:7" ht="38.25">
      <c r="C265" s="5">
        <v>253</v>
      </c>
      <c r="D265" s="6" t="s">
        <v>493</v>
      </c>
      <c r="E265" s="5">
        <v>2931</v>
      </c>
      <c r="F265" s="7">
        <v>2.25</v>
      </c>
      <c r="G265" s="7">
        <v>0.19600000000000001</v>
      </c>
    </row>
    <row r="266" spans="3:7" ht="38.25">
      <c r="C266" s="5">
        <v>254</v>
      </c>
      <c r="D266" s="6" t="s">
        <v>494</v>
      </c>
      <c r="E266" s="5">
        <v>2932</v>
      </c>
      <c r="F266" s="7">
        <v>5.25</v>
      </c>
      <c r="G266" s="7">
        <v>0.30599999999999999</v>
      </c>
    </row>
    <row r="267" spans="3:7" ht="25.5">
      <c r="C267" s="5">
        <v>255</v>
      </c>
      <c r="D267" s="6" t="s">
        <v>495</v>
      </c>
      <c r="E267" s="5">
        <v>3011</v>
      </c>
      <c r="F267" s="7">
        <v>8.75</v>
      </c>
      <c r="G267" s="7">
        <v>0.435</v>
      </c>
    </row>
    <row r="268" spans="3:7" ht="25.5">
      <c r="C268" s="5">
        <v>256</v>
      </c>
      <c r="D268" s="6" t="s">
        <v>496</v>
      </c>
      <c r="E268" s="5">
        <v>3012</v>
      </c>
      <c r="F268" s="7">
        <v>1</v>
      </c>
      <c r="G268" s="7">
        <v>0.15</v>
      </c>
    </row>
    <row r="269" spans="3:7">
      <c r="C269" s="5">
        <v>257</v>
      </c>
      <c r="D269" s="6" t="s">
        <v>497</v>
      </c>
      <c r="E269" s="5">
        <v>3020</v>
      </c>
      <c r="F269" s="7">
        <v>8.25</v>
      </c>
      <c r="G269" s="7">
        <v>0.41699999999999998</v>
      </c>
    </row>
    <row r="270" spans="3:7" ht="25.5">
      <c r="C270" s="5">
        <v>258</v>
      </c>
      <c r="D270" s="6" t="s">
        <v>498</v>
      </c>
      <c r="E270" s="5">
        <v>3030</v>
      </c>
      <c r="F270" s="7">
        <v>7.25</v>
      </c>
      <c r="G270" s="7">
        <v>0.38</v>
      </c>
    </row>
    <row r="271" spans="3:7" ht="25.5">
      <c r="C271" s="5">
        <v>259</v>
      </c>
      <c r="D271" s="6" t="s">
        <v>499</v>
      </c>
      <c r="E271" s="5">
        <v>3040</v>
      </c>
      <c r="F271" s="7">
        <v>1</v>
      </c>
      <c r="G271" s="7">
        <v>0.15</v>
      </c>
    </row>
    <row r="272" spans="3:7">
      <c r="C272" s="5">
        <v>260</v>
      </c>
      <c r="D272" s="6" t="s">
        <v>500</v>
      </c>
      <c r="E272" s="5">
        <v>3091</v>
      </c>
      <c r="F272" s="7">
        <v>1</v>
      </c>
      <c r="G272" s="7">
        <v>0.15</v>
      </c>
    </row>
    <row r="273" spans="3:7" ht="25.5">
      <c r="C273" s="5">
        <v>261</v>
      </c>
      <c r="D273" s="6" t="s">
        <v>501</v>
      </c>
      <c r="E273" s="5">
        <v>3092</v>
      </c>
      <c r="F273" s="7">
        <v>2.25</v>
      </c>
      <c r="G273" s="7">
        <v>0.19600000000000001</v>
      </c>
    </row>
    <row r="274" spans="3:7" ht="25.5">
      <c r="C274" s="5">
        <v>262</v>
      </c>
      <c r="D274" s="6" t="s">
        <v>502</v>
      </c>
      <c r="E274" s="5">
        <v>3099</v>
      </c>
      <c r="F274" s="7">
        <v>1</v>
      </c>
      <c r="G274" s="7">
        <v>0.15</v>
      </c>
    </row>
    <row r="275" spans="3:7" ht="25.5">
      <c r="C275" s="5">
        <v>263</v>
      </c>
      <c r="D275" s="6" t="s">
        <v>503</v>
      </c>
      <c r="E275" s="5">
        <v>3101</v>
      </c>
      <c r="F275" s="7">
        <v>3.75</v>
      </c>
      <c r="G275" s="7">
        <v>0.251</v>
      </c>
    </row>
    <row r="276" spans="3:7" ht="25.5">
      <c r="C276" s="5">
        <v>264</v>
      </c>
      <c r="D276" s="6" t="s">
        <v>504</v>
      </c>
      <c r="E276" s="5">
        <v>3102</v>
      </c>
      <c r="F276" s="7">
        <v>3.25</v>
      </c>
      <c r="G276" s="7">
        <v>0.23300000000000001</v>
      </c>
    </row>
    <row r="277" spans="3:7">
      <c r="C277" s="5">
        <v>265</v>
      </c>
      <c r="D277" s="6" t="s">
        <v>505</v>
      </c>
      <c r="E277" s="5">
        <v>3103</v>
      </c>
      <c r="F277" s="7">
        <v>1.75</v>
      </c>
      <c r="G277" s="7">
        <v>0.17799999999999999</v>
      </c>
    </row>
    <row r="278" spans="3:7">
      <c r="C278" s="5">
        <v>266</v>
      </c>
      <c r="D278" s="6" t="s">
        <v>506</v>
      </c>
      <c r="E278" s="5">
        <v>3109</v>
      </c>
      <c r="F278" s="7">
        <v>4.75</v>
      </c>
      <c r="G278" s="7">
        <v>0.28799999999999998</v>
      </c>
    </row>
    <row r="279" spans="3:7">
      <c r="C279" s="5">
        <v>267</v>
      </c>
      <c r="D279" s="6" t="s">
        <v>507</v>
      </c>
      <c r="E279" s="5">
        <v>3211</v>
      </c>
      <c r="F279" s="7">
        <v>1</v>
      </c>
      <c r="G279" s="7">
        <v>0.15</v>
      </c>
    </row>
    <row r="280" spans="3:7" ht="38.25">
      <c r="C280" s="5">
        <v>268</v>
      </c>
      <c r="D280" s="6" t="s">
        <v>508</v>
      </c>
      <c r="E280" s="5">
        <v>3212</v>
      </c>
      <c r="F280" s="7">
        <v>1</v>
      </c>
      <c r="G280" s="7">
        <v>0.15</v>
      </c>
    </row>
    <row r="281" spans="3:7" ht="25.5">
      <c r="C281" s="5">
        <v>269</v>
      </c>
      <c r="D281" s="6" t="s">
        <v>509</v>
      </c>
      <c r="E281" s="5">
        <v>3213</v>
      </c>
      <c r="F281" s="7">
        <v>1</v>
      </c>
      <c r="G281" s="7">
        <v>0.15</v>
      </c>
    </row>
    <row r="282" spans="3:7">
      <c r="C282" s="5">
        <v>270</v>
      </c>
      <c r="D282" s="6" t="s">
        <v>510</v>
      </c>
      <c r="E282" s="5">
        <v>3220</v>
      </c>
      <c r="F282" s="7">
        <v>6.5</v>
      </c>
      <c r="G282" s="7">
        <v>0.35199999999999998</v>
      </c>
    </row>
    <row r="283" spans="3:7">
      <c r="C283" s="5">
        <v>271</v>
      </c>
      <c r="D283" s="6" t="s">
        <v>511</v>
      </c>
      <c r="E283" s="5">
        <v>3230</v>
      </c>
      <c r="F283" s="7">
        <v>1.5</v>
      </c>
      <c r="G283" s="7">
        <v>0.16800000000000001</v>
      </c>
    </row>
    <row r="284" spans="3:7">
      <c r="C284" s="5">
        <v>272</v>
      </c>
      <c r="D284" s="6" t="s">
        <v>512</v>
      </c>
      <c r="E284" s="5">
        <v>3240</v>
      </c>
      <c r="F284" s="7">
        <v>1.25</v>
      </c>
      <c r="G284" s="7">
        <v>0.159</v>
      </c>
    </row>
    <row r="285" spans="3:7" ht="25.5">
      <c r="C285" s="5">
        <v>273</v>
      </c>
      <c r="D285" s="6" t="s">
        <v>513</v>
      </c>
      <c r="E285" s="5">
        <v>3250</v>
      </c>
      <c r="F285" s="7">
        <v>2</v>
      </c>
      <c r="G285" s="7">
        <v>0.187</v>
      </c>
    </row>
    <row r="286" spans="3:7">
      <c r="C286" s="5">
        <v>274</v>
      </c>
      <c r="D286" s="6" t="s">
        <v>514</v>
      </c>
      <c r="E286" s="5">
        <v>3291</v>
      </c>
      <c r="F286" s="7">
        <v>4.5</v>
      </c>
      <c r="G286" s="7">
        <v>0.27900000000000003</v>
      </c>
    </row>
    <row r="287" spans="3:7" ht="25.5">
      <c r="C287" s="5">
        <v>275</v>
      </c>
      <c r="D287" s="6" t="s">
        <v>515</v>
      </c>
      <c r="E287" s="5">
        <v>3299</v>
      </c>
      <c r="F287" s="7">
        <v>4</v>
      </c>
      <c r="G287" s="7">
        <v>0.26</v>
      </c>
    </row>
    <row r="288" spans="3:7" ht="25.5">
      <c r="C288" s="5">
        <v>276</v>
      </c>
      <c r="D288" s="6" t="s">
        <v>516</v>
      </c>
      <c r="E288" s="5">
        <v>3311</v>
      </c>
      <c r="F288" s="7">
        <v>2.5</v>
      </c>
      <c r="G288" s="7">
        <v>0.20499999999999999</v>
      </c>
    </row>
    <row r="289" spans="3:7">
      <c r="C289" s="5">
        <v>277</v>
      </c>
      <c r="D289" s="6" t="s">
        <v>517</v>
      </c>
      <c r="E289" s="5">
        <v>3312</v>
      </c>
      <c r="F289" s="7">
        <v>7.75</v>
      </c>
      <c r="G289" s="7">
        <v>0.39800000000000002</v>
      </c>
    </row>
    <row r="290" spans="3:7" ht="25.5">
      <c r="C290" s="5">
        <v>278</v>
      </c>
      <c r="D290" s="6" t="s">
        <v>518</v>
      </c>
      <c r="E290" s="5">
        <v>3313</v>
      </c>
      <c r="F290" s="7">
        <v>2.25</v>
      </c>
      <c r="G290" s="7">
        <v>0.19600000000000001</v>
      </c>
    </row>
    <row r="291" spans="3:7">
      <c r="C291" s="5">
        <v>279</v>
      </c>
      <c r="D291" s="6" t="s">
        <v>519</v>
      </c>
      <c r="E291" s="5">
        <v>3314</v>
      </c>
      <c r="F291" s="7">
        <v>3.75</v>
      </c>
      <c r="G291" s="7">
        <v>0.251</v>
      </c>
    </row>
    <row r="292" spans="3:7" ht="25.5">
      <c r="C292" s="5">
        <v>280</v>
      </c>
      <c r="D292" s="6" t="s">
        <v>520</v>
      </c>
      <c r="E292" s="5">
        <v>3315</v>
      </c>
      <c r="F292" s="7">
        <v>5.5</v>
      </c>
      <c r="G292" s="7">
        <v>0.316</v>
      </c>
    </row>
    <row r="293" spans="3:7" ht="25.5">
      <c r="C293" s="5">
        <v>281</v>
      </c>
      <c r="D293" s="6" t="s">
        <v>521</v>
      </c>
      <c r="E293" s="5">
        <v>3316</v>
      </c>
      <c r="F293" s="7">
        <v>4.5</v>
      </c>
      <c r="G293" s="7">
        <v>0.27900000000000003</v>
      </c>
    </row>
    <row r="294" spans="3:7" ht="25.5">
      <c r="C294" s="5">
        <v>282</v>
      </c>
      <c r="D294" s="6" t="s">
        <v>522</v>
      </c>
      <c r="E294" s="5">
        <v>3317</v>
      </c>
      <c r="F294" s="7">
        <v>6</v>
      </c>
      <c r="G294" s="7">
        <v>0.33400000000000002</v>
      </c>
    </row>
    <row r="295" spans="3:7">
      <c r="C295" s="5">
        <v>283</v>
      </c>
      <c r="D295" s="6" t="s">
        <v>523</v>
      </c>
      <c r="E295" s="5">
        <v>3319</v>
      </c>
      <c r="F295" s="7">
        <v>7.75</v>
      </c>
      <c r="G295" s="7">
        <v>0.39800000000000002</v>
      </c>
    </row>
    <row r="296" spans="3:7" ht="25.5">
      <c r="C296" s="5">
        <v>284</v>
      </c>
      <c r="D296" s="6" t="s">
        <v>524</v>
      </c>
      <c r="E296" s="5">
        <v>3320</v>
      </c>
      <c r="F296" s="7">
        <v>3.25</v>
      </c>
      <c r="G296" s="7">
        <v>0.23300000000000001</v>
      </c>
    </row>
    <row r="297" spans="3:7">
      <c r="C297" s="5">
        <v>285</v>
      </c>
      <c r="D297" s="6" t="s">
        <v>525</v>
      </c>
      <c r="E297" s="5">
        <v>3511</v>
      </c>
      <c r="F297" s="7">
        <v>7</v>
      </c>
      <c r="G297" s="7">
        <v>0.371</v>
      </c>
    </row>
    <row r="298" spans="3:7">
      <c r="C298" s="5">
        <v>286</v>
      </c>
      <c r="D298" s="6" t="s">
        <v>526</v>
      </c>
      <c r="E298" s="5">
        <v>3512</v>
      </c>
      <c r="F298" s="7">
        <v>2</v>
      </c>
      <c r="G298" s="7">
        <v>0.187</v>
      </c>
    </row>
    <row r="299" spans="3:7">
      <c r="C299" s="5">
        <v>287</v>
      </c>
      <c r="D299" s="6" t="s">
        <v>527</v>
      </c>
      <c r="E299" s="5">
        <v>3513</v>
      </c>
      <c r="F299" s="7">
        <v>3</v>
      </c>
      <c r="G299" s="7">
        <v>0.224</v>
      </c>
    </row>
    <row r="300" spans="3:7">
      <c r="C300" s="5">
        <v>288</v>
      </c>
      <c r="D300" s="6" t="s">
        <v>528</v>
      </c>
      <c r="E300" s="5">
        <v>3514</v>
      </c>
      <c r="F300" s="7">
        <v>2.5</v>
      </c>
      <c r="G300" s="7">
        <v>0.20499999999999999</v>
      </c>
    </row>
    <row r="301" spans="3:7">
      <c r="C301" s="5">
        <v>289</v>
      </c>
      <c r="D301" s="6" t="s">
        <v>529</v>
      </c>
      <c r="E301" s="5">
        <v>3521</v>
      </c>
      <c r="F301" s="7">
        <v>2</v>
      </c>
      <c r="G301" s="7">
        <v>0.187</v>
      </c>
    </row>
    <row r="302" spans="3:7" ht="25.5">
      <c r="C302" s="5">
        <v>290</v>
      </c>
      <c r="D302" s="6" t="s">
        <v>530</v>
      </c>
      <c r="E302" s="5">
        <v>3522</v>
      </c>
      <c r="F302" s="7">
        <v>3.25</v>
      </c>
      <c r="G302" s="7">
        <v>0.23300000000000001</v>
      </c>
    </row>
    <row r="303" spans="3:7" ht="25.5">
      <c r="C303" s="5">
        <v>291</v>
      </c>
      <c r="D303" s="6" t="s">
        <v>531</v>
      </c>
      <c r="E303" s="5">
        <v>3523</v>
      </c>
      <c r="F303" s="7">
        <v>1.75</v>
      </c>
      <c r="G303" s="7">
        <v>0.17799999999999999</v>
      </c>
    </row>
    <row r="304" spans="3:7" ht="25.5">
      <c r="C304" s="5">
        <v>292</v>
      </c>
      <c r="D304" s="6" t="s">
        <v>532</v>
      </c>
      <c r="E304" s="5">
        <v>3530</v>
      </c>
      <c r="F304" s="7">
        <v>5.25</v>
      </c>
      <c r="G304" s="7">
        <v>0.30599999999999999</v>
      </c>
    </row>
    <row r="305" spans="3:7">
      <c r="C305" s="5">
        <v>293</v>
      </c>
      <c r="D305" s="6" t="s">
        <v>533</v>
      </c>
      <c r="E305" s="5">
        <v>3600</v>
      </c>
      <c r="F305" s="7">
        <v>2.75</v>
      </c>
      <c r="G305" s="7">
        <v>0.214</v>
      </c>
    </row>
    <row r="306" spans="3:7">
      <c r="C306" s="5">
        <v>294</v>
      </c>
      <c r="D306" s="6" t="s">
        <v>534</v>
      </c>
      <c r="E306" s="5">
        <v>3700</v>
      </c>
      <c r="F306" s="7">
        <v>2.75</v>
      </c>
      <c r="G306" s="7">
        <v>0.214</v>
      </c>
    </row>
    <row r="307" spans="3:7">
      <c r="C307" s="5">
        <v>295</v>
      </c>
      <c r="D307" s="6" t="s">
        <v>535</v>
      </c>
      <c r="E307" s="5">
        <v>3811</v>
      </c>
      <c r="F307" s="7">
        <v>4.5</v>
      </c>
      <c r="G307" s="7">
        <v>0.27900000000000003</v>
      </c>
    </row>
    <row r="308" spans="3:7">
      <c r="C308" s="5">
        <v>296</v>
      </c>
      <c r="D308" s="6" t="s">
        <v>536</v>
      </c>
      <c r="E308" s="5">
        <v>3812</v>
      </c>
      <c r="F308" s="7">
        <v>4.75</v>
      </c>
      <c r="G308" s="7">
        <v>0.28799999999999998</v>
      </c>
    </row>
    <row r="309" spans="3:7" ht="25.5">
      <c r="C309" s="5">
        <v>297</v>
      </c>
      <c r="D309" s="6" t="s">
        <v>537</v>
      </c>
      <c r="E309" s="5">
        <v>3821</v>
      </c>
      <c r="F309" s="7">
        <v>2</v>
      </c>
      <c r="G309" s="7">
        <v>0.187</v>
      </c>
    </row>
    <row r="310" spans="3:7" ht="25.5">
      <c r="C310" s="5">
        <v>298</v>
      </c>
      <c r="D310" s="6" t="s">
        <v>538</v>
      </c>
      <c r="E310" s="5">
        <v>3822</v>
      </c>
      <c r="F310" s="7">
        <v>8</v>
      </c>
      <c r="G310" s="7">
        <v>0.40799999999999997</v>
      </c>
    </row>
    <row r="311" spans="3:7" ht="51">
      <c r="C311" s="5">
        <v>299</v>
      </c>
      <c r="D311" s="6" t="s">
        <v>539</v>
      </c>
      <c r="E311" s="5">
        <v>3831</v>
      </c>
      <c r="F311" s="7">
        <v>3.5</v>
      </c>
      <c r="G311" s="7">
        <v>0.24199999999999999</v>
      </c>
    </row>
    <row r="312" spans="3:7" ht="25.5">
      <c r="C312" s="5">
        <v>300</v>
      </c>
      <c r="D312" s="6" t="s">
        <v>540</v>
      </c>
      <c r="E312" s="5">
        <v>3832</v>
      </c>
      <c r="F312" s="7">
        <v>4.25</v>
      </c>
      <c r="G312" s="7">
        <v>0.27</v>
      </c>
    </row>
    <row r="313" spans="3:7" ht="25.5">
      <c r="C313" s="5">
        <v>301</v>
      </c>
      <c r="D313" s="6" t="s">
        <v>541</v>
      </c>
      <c r="E313" s="5">
        <v>3900</v>
      </c>
      <c r="F313" s="7">
        <v>4.5</v>
      </c>
      <c r="G313" s="7">
        <v>0.27900000000000003</v>
      </c>
    </row>
    <row r="314" spans="3:7">
      <c r="C314" s="5">
        <v>302</v>
      </c>
      <c r="D314" s="6" t="s">
        <v>542</v>
      </c>
      <c r="E314" s="5">
        <v>4110</v>
      </c>
      <c r="F314" s="7">
        <v>3.25</v>
      </c>
      <c r="G314" s="7">
        <v>0.23300000000000001</v>
      </c>
    </row>
    <row r="315" spans="3:7" ht="25.5">
      <c r="C315" s="5">
        <v>303</v>
      </c>
      <c r="D315" s="6" t="s">
        <v>543</v>
      </c>
      <c r="E315" s="5">
        <v>4120</v>
      </c>
      <c r="F315" s="7">
        <v>4.25</v>
      </c>
      <c r="G315" s="7">
        <v>0.27</v>
      </c>
    </row>
    <row r="316" spans="3:7" ht="25.5">
      <c r="C316" s="5">
        <v>304</v>
      </c>
      <c r="D316" s="6" t="s">
        <v>544</v>
      </c>
      <c r="E316" s="5">
        <v>4211</v>
      </c>
      <c r="F316" s="7">
        <v>3.75</v>
      </c>
      <c r="G316" s="7">
        <v>0.251</v>
      </c>
    </row>
    <row r="317" spans="3:7" ht="25.5">
      <c r="C317" s="5">
        <v>305</v>
      </c>
      <c r="D317" s="6" t="s">
        <v>545</v>
      </c>
      <c r="E317" s="5">
        <v>4212</v>
      </c>
      <c r="F317" s="7">
        <v>5.75</v>
      </c>
      <c r="G317" s="7">
        <v>0.32500000000000001</v>
      </c>
    </row>
    <row r="318" spans="3:7">
      <c r="C318" s="5">
        <v>306</v>
      </c>
      <c r="D318" s="6" t="s">
        <v>546</v>
      </c>
      <c r="E318" s="5">
        <v>4213</v>
      </c>
      <c r="F318" s="7">
        <v>9.5</v>
      </c>
      <c r="G318" s="7">
        <v>0.46300000000000002</v>
      </c>
    </row>
    <row r="319" spans="3:7" ht="25.5">
      <c r="C319" s="5">
        <v>307</v>
      </c>
      <c r="D319" s="6" t="s">
        <v>547</v>
      </c>
      <c r="E319" s="5">
        <v>4221</v>
      </c>
      <c r="F319" s="7">
        <v>5.75</v>
      </c>
      <c r="G319" s="7">
        <v>0.32500000000000001</v>
      </c>
    </row>
    <row r="320" spans="3:7" ht="38.25">
      <c r="C320" s="5">
        <v>308</v>
      </c>
      <c r="D320" s="6" t="s">
        <v>548</v>
      </c>
      <c r="E320" s="5">
        <v>4222</v>
      </c>
      <c r="F320" s="7">
        <v>4</v>
      </c>
      <c r="G320" s="7">
        <v>0.26</v>
      </c>
    </row>
    <row r="321" spans="3:7">
      <c r="C321" s="5">
        <v>309</v>
      </c>
      <c r="D321" s="6" t="s">
        <v>549</v>
      </c>
      <c r="E321" s="5">
        <v>4291</v>
      </c>
      <c r="F321" s="7">
        <v>6</v>
      </c>
      <c r="G321" s="7">
        <v>0.33400000000000002</v>
      </c>
    </row>
    <row r="322" spans="3:7" ht="25.5">
      <c r="C322" s="5">
        <v>310</v>
      </c>
      <c r="D322" s="6" t="s">
        <v>550</v>
      </c>
      <c r="E322" s="5">
        <v>4299</v>
      </c>
      <c r="F322" s="7">
        <v>3</v>
      </c>
      <c r="G322" s="7">
        <v>0.224</v>
      </c>
    </row>
    <row r="323" spans="3:7">
      <c r="C323" s="5">
        <v>311</v>
      </c>
      <c r="D323" s="6" t="s">
        <v>551</v>
      </c>
      <c r="E323" s="5">
        <v>4311</v>
      </c>
      <c r="F323" s="7">
        <v>4.25</v>
      </c>
      <c r="G323" s="7">
        <v>0.27</v>
      </c>
    </row>
    <row r="324" spans="3:7">
      <c r="C324" s="5">
        <v>312</v>
      </c>
      <c r="D324" s="6" t="s">
        <v>552</v>
      </c>
      <c r="E324" s="5">
        <v>4312</v>
      </c>
      <c r="F324" s="7">
        <v>4.75</v>
      </c>
      <c r="G324" s="7">
        <v>0.28799999999999998</v>
      </c>
    </row>
    <row r="325" spans="3:7" ht="25.5">
      <c r="C325" s="5">
        <v>313</v>
      </c>
      <c r="D325" s="6" t="s">
        <v>553</v>
      </c>
      <c r="E325" s="5">
        <v>4313</v>
      </c>
      <c r="F325" s="7">
        <v>4.5</v>
      </c>
      <c r="G325" s="7">
        <v>0.27900000000000003</v>
      </c>
    </row>
    <row r="326" spans="3:7">
      <c r="C326" s="5">
        <v>314</v>
      </c>
      <c r="D326" s="6" t="s">
        <v>554</v>
      </c>
      <c r="E326" s="5">
        <v>4321</v>
      </c>
      <c r="F326" s="7">
        <v>4</v>
      </c>
      <c r="G326" s="7">
        <v>0.26</v>
      </c>
    </row>
    <row r="327" spans="3:7" ht="25.5">
      <c r="C327" s="5">
        <v>315</v>
      </c>
      <c r="D327" s="6" t="s">
        <v>555</v>
      </c>
      <c r="E327" s="5">
        <v>4322</v>
      </c>
      <c r="F327" s="7">
        <v>4</v>
      </c>
      <c r="G327" s="7">
        <v>0.26</v>
      </c>
    </row>
    <row r="328" spans="3:7" ht="25.5">
      <c r="C328" s="5">
        <v>316</v>
      </c>
      <c r="D328" s="6" t="s">
        <v>556</v>
      </c>
      <c r="E328" s="5">
        <v>4329</v>
      </c>
      <c r="F328" s="7">
        <v>2.75</v>
      </c>
      <c r="G328" s="7">
        <v>0.214</v>
      </c>
    </row>
    <row r="329" spans="3:7">
      <c r="C329" s="5">
        <v>317</v>
      </c>
      <c r="D329" s="6" t="s">
        <v>557</v>
      </c>
      <c r="E329" s="5">
        <v>4331</v>
      </c>
      <c r="F329" s="7">
        <v>1.75</v>
      </c>
      <c r="G329" s="7">
        <v>0.17799999999999999</v>
      </c>
    </row>
    <row r="330" spans="3:7">
      <c r="C330" s="5">
        <v>318</v>
      </c>
      <c r="D330" s="6" t="s">
        <v>558</v>
      </c>
      <c r="E330" s="5">
        <v>4332</v>
      </c>
      <c r="F330" s="7">
        <v>3</v>
      </c>
      <c r="G330" s="7">
        <v>0.224</v>
      </c>
    </row>
    <row r="331" spans="3:7" ht="25.5">
      <c r="C331" s="5">
        <v>319</v>
      </c>
      <c r="D331" s="6" t="s">
        <v>559</v>
      </c>
      <c r="E331" s="5">
        <v>4333</v>
      </c>
      <c r="F331" s="7">
        <v>4</v>
      </c>
      <c r="G331" s="7">
        <v>0.26</v>
      </c>
    </row>
    <row r="332" spans="3:7" ht="25.5">
      <c r="C332" s="5">
        <v>320</v>
      </c>
      <c r="D332" s="6" t="s">
        <v>560</v>
      </c>
      <c r="E332" s="5">
        <v>4334</v>
      </c>
      <c r="F332" s="7">
        <v>2.25</v>
      </c>
      <c r="G332" s="7">
        <v>0.19600000000000001</v>
      </c>
    </row>
    <row r="333" spans="3:7">
      <c r="C333" s="5">
        <v>321</v>
      </c>
      <c r="D333" s="6" t="s">
        <v>561</v>
      </c>
      <c r="E333" s="5">
        <v>4339</v>
      </c>
      <c r="F333" s="7">
        <v>4</v>
      </c>
      <c r="G333" s="7">
        <v>0.26</v>
      </c>
    </row>
    <row r="334" spans="3:7" ht="25.5">
      <c r="C334" s="5">
        <v>322</v>
      </c>
      <c r="D334" s="6" t="s">
        <v>562</v>
      </c>
      <c r="E334" s="5">
        <v>4391</v>
      </c>
      <c r="F334" s="7">
        <v>3.25</v>
      </c>
      <c r="G334" s="7">
        <v>0.23300000000000001</v>
      </c>
    </row>
    <row r="335" spans="3:7" ht="25.5">
      <c r="C335" s="5">
        <v>323</v>
      </c>
      <c r="D335" s="6" t="s">
        <v>563</v>
      </c>
      <c r="E335" s="5">
        <v>4399</v>
      </c>
      <c r="F335" s="7">
        <v>4.25</v>
      </c>
      <c r="G335" s="7">
        <v>0.27</v>
      </c>
    </row>
    <row r="336" spans="3:7" ht="25.5">
      <c r="C336" s="5">
        <v>324</v>
      </c>
      <c r="D336" s="6" t="s">
        <v>564</v>
      </c>
      <c r="E336" s="5">
        <v>4511</v>
      </c>
      <c r="F336" s="7">
        <v>2.25</v>
      </c>
      <c r="G336" s="7">
        <v>0.19600000000000001</v>
      </c>
    </row>
    <row r="337" spans="3:7">
      <c r="C337" s="5">
        <v>325</v>
      </c>
      <c r="D337" s="6" t="s">
        <v>565</v>
      </c>
      <c r="E337" s="5">
        <v>4519</v>
      </c>
      <c r="F337" s="7">
        <v>1.25</v>
      </c>
      <c r="G337" s="7">
        <v>0.159</v>
      </c>
    </row>
    <row r="338" spans="3:7" ht="25.5">
      <c r="C338" s="5">
        <v>326</v>
      </c>
      <c r="D338" s="6" t="s">
        <v>566</v>
      </c>
      <c r="E338" s="5">
        <v>4520</v>
      </c>
      <c r="F338" s="7">
        <v>3</v>
      </c>
      <c r="G338" s="7">
        <v>0.224</v>
      </c>
    </row>
    <row r="339" spans="3:7" ht="25.5">
      <c r="C339" s="5">
        <v>327</v>
      </c>
      <c r="D339" s="6" t="s">
        <v>567</v>
      </c>
      <c r="E339" s="5">
        <v>4531</v>
      </c>
      <c r="F339" s="7">
        <v>2</v>
      </c>
      <c r="G339" s="7">
        <v>0.187</v>
      </c>
    </row>
    <row r="340" spans="3:7" ht="25.5">
      <c r="C340" s="5">
        <v>328</v>
      </c>
      <c r="D340" s="6" t="s">
        <v>568</v>
      </c>
      <c r="E340" s="5">
        <v>4532</v>
      </c>
      <c r="F340" s="7">
        <v>1.75</v>
      </c>
      <c r="G340" s="7">
        <v>0.17799999999999999</v>
      </c>
    </row>
    <row r="341" spans="3:7" ht="38.25">
      <c r="C341" s="5">
        <v>329</v>
      </c>
      <c r="D341" s="6" t="s">
        <v>569</v>
      </c>
      <c r="E341" s="5">
        <v>4540</v>
      </c>
      <c r="F341" s="7">
        <v>1</v>
      </c>
      <c r="G341" s="7">
        <v>0.15</v>
      </c>
    </row>
    <row r="342" spans="3:7" ht="38.25">
      <c r="C342" s="5">
        <v>330</v>
      </c>
      <c r="D342" s="6" t="s">
        <v>570</v>
      </c>
      <c r="E342" s="5">
        <v>4611</v>
      </c>
      <c r="F342" s="7">
        <v>2.75</v>
      </c>
      <c r="G342" s="7">
        <v>0.214</v>
      </c>
    </row>
    <row r="343" spans="3:7" ht="38.25">
      <c r="C343" s="5">
        <v>331</v>
      </c>
      <c r="D343" s="6" t="s">
        <v>571</v>
      </c>
      <c r="E343" s="5">
        <v>4612</v>
      </c>
      <c r="F343" s="7">
        <v>1</v>
      </c>
      <c r="G343" s="7">
        <v>0.15</v>
      </c>
    </row>
    <row r="344" spans="3:7" ht="25.5">
      <c r="C344" s="5">
        <v>332</v>
      </c>
      <c r="D344" s="6" t="s">
        <v>572</v>
      </c>
      <c r="E344" s="5">
        <v>4613</v>
      </c>
      <c r="F344" s="7">
        <v>4.5</v>
      </c>
      <c r="G344" s="7">
        <v>0.27900000000000003</v>
      </c>
    </row>
    <row r="345" spans="3:7" ht="38.25">
      <c r="C345" s="5">
        <v>333</v>
      </c>
      <c r="D345" s="6" t="s">
        <v>573</v>
      </c>
      <c r="E345" s="5">
        <v>4614</v>
      </c>
      <c r="F345" s="7">
        <v>3</v>
      </c>
      <c r="G345" s="7">
        <v>0.224</v>
      </c>
    </row>
    <row r="346" spans="3:7" ht="25.5">
      <c r="C346" s="5">
        <v>334</v>
      </c>
      <c r="D346" s="6" t="s">
        <v>574</v>
      </c>
      <c r="E346" s="5">
        <v>4615</v>
      </c>
      <c r="F346" s="7">
        <v>1</v>
      </c>
      <c r="G346" s="7">
        <v>0.15</v>
      </c>
    </row>
    <row r="347" spans="3:7" ht="38.25">
      <c r="C347" s="5">
        <v>335</v>
      </c>
      <c r="D347" s="6" t="s">
        <v>575</v>
      </c>
      <c r="E347" s="5">
        <v>4616</v>
      </c>
      <c r="F347" s="7">
        <v>1.25</v>
      </c>
      <c r="G347" s="7">
        <v>0.159</v>
      </c>
    </row>
    <row r="348" spans="3:7" ht="25.5">
      <c r="C348" s="5">
        <v>336</v>
      </c>
      <c r="D348" s="6" t="s">
        <v>576</v>
      </c>
      <c r="E348" s="5">
        <v>4617</v>
      </c>
      <c r="F348" s="7">
        <v>1.25</v>
      </c>
      <c r="G348" s="7">
        <v>0.159</v>
      </c>
    </row>
    <row r="349" spans="3:7" ht="38.25">
      <c r="C349" s="5">
        <v>337</v>
      </c>
      <c r="D349" s="6" t="s">
        <v>577</v>
      </c>
      <c r="E349" s="5">
        <v>4618</v>
      </c>
      <c r="F349" s="7">
        <v>1.75</v>
      </c>
      <c r="G349" s="7">
        <v>0.17799999999999999</v>
      </c>
    </row>
    <row r="350" spans="3:7" ht="25.5">
      <c r="C350" s="5">
        <v>338</v>
      </c>
      <c r="D350" s="6" t="s">
        <v>578</v>
      </c>
      <c r="E350" s="5">
        <v>4619</v>
      </c>
      <c r="F350" s="7">
        <v>1.75</v>
      </c>
      <c r="G350" s="7">
        <v>0.17799999999999999</v>
      </c>
    </row>
    <row r="351" spans="3:7" ht="38.25">
      <c r="C351" s="5">
        <v>339</v>
      </c>
      <c r="D351" s="6" t="s">
        <v>579</v>
      </c>
      <c r="E351" s="5">
        <v>4621</v>
      </c>
      <c r="F351" s="7">
        <v>2.75</v>
      </c>
      <c r="G351" s="7">
        <v>0.214</v>
      </c>
    </row>
    <row r="352" spans="3:7" ht="25.5">
      <c r="C352" s="5">
        <v>340</v>
      </c>
      <c r="D352" s="6" t="s">
        <v>580</v>
      </c>
      <c r="E352" s="5">
        <v>4622</v>
      </c>
      <c r="F352" s="7">
        <v>1.5</v>
      </c>
      <c r="G352" s="7">
        <v>0.16800000000000001</v>
      </c>
    </row>
    <row r="353" spans="3:7">
      <c r="C353" s="5">
        <v>341</v>
      </c>
      <c r="D353" s="6" t="s">
        <v>581</v>
      </c>
      <c r="E353" s="5">
        <v>4623</v>
      </c>
      <c r="F353" s="7">
        <v>1</v>
      </c>
      <c r="G353" s="7">
        <v>0.15</v>
      </c>
    </row>
    <row r="354" spans="3:7" ht="25.5">
      <c r="C354" s="5">
        <v>342</v>
      </c>
      <c r="D354" s="6" t="s">
        <v>582</v>
      </c>
      <c r="E354" s="5">
        <v>4624</v>
      </c>
      <c r="F354" s="7">
        <v>1.75</v>
      </c>
      <c r="G354" s="7">
        <v>0.17799999999999999</v>
      </c>
    </row>
    <row r="355" spans="3:7" ht="25.5">
      <c r="C355" s="5">
        <v>343</v>
      </c>
      <c r="D355" s="6" t="s">
        <v>583</v>
      </c>
      <c r="E355" s="5">
        <v>4631</v>
      </c>
      <c r="F355" s="7">
        <v>2.25</v>
      </c>
      <c r="G355" s="7">
        <v>0.19600000000000001</v>
      </c>
    </row>
    <row r="356" spans="3:7" ht="25.5">
      <c r="C356" s="5">
        <v>344</v>
      </c>
      <c r="D356" s="6" t="s">
        <v>584</v>
      </c>
      <c r="E356" s="5">
        <v>4632</v>
      </c>
      <c r="F356" s="7">
        <v>3.25</v>
      </c>
      <c r="G356" s="7">
        <v>0.23300000000000001</v>
      </c>
    </row>
    <row r="357" spans="3:7" ht="38.25">
      <c r="C357" s="5">
        <v>345</v>
      </c>
      <c r="D357" s="6" t="s">
        <v>585</v>
      </c>
      <c r="E357" s="5">
        <v>4633</v>
      </c>
      <c r="F357" s="7">
        <v>2.5</v>
      </c>
      <c r="G357" s="7">
        <v>0.20499999999999999</v>
      </c>
    </row>
    <row r="358" spans="3:7">
      <c r="C358" s="5">
        <v>346</v>
      </c>
      <c r="D358" s="6" t="s">
        <v>586</v>
      </c>
      <c r="E358" s="5">
        <v>4634</v>
      </c>
      <c r="F358" s="7">
        <v>2</v>
      </c>
      <c r="G358" s="7">
        <v>0.187</v>
      </c>
    </row>
    <row r="359" spans="3:7" ht="25.5">
      <c r="C359" s="5">
        <v>347</v>
      </c>
      <c r="D359" s="6" t="s">
        <v>587</v>
      </c>
      <c r="E359" s="5">
        <v>4635</v>
      </c>
      <c r="F359" s="7">
        <v>1.25</v>
      </c>
      <c r="G359" s="7">
        <v>0.159</v>
      </c>
    </row>
    <row r="360" spans="3:7" ht="25.5">
      <c r="C360" s="5">
        <v>348</v>
      </c>
      <c r="D360" s="6" t="s">
        <v>588</v>
      </c>
      <c r="E360" s="5">
        <v>4636</v>
      </c>
      <c r="F360" s="7">
        <v>1.25</v>
      </c>
      <c r="G360" s="7">
        <v>0.159</v>
      </c>
    </row>
    <row r="361" spans="3:7" ht="25.5">
      <c r="C361" s="5">
        <v>349</v>
      </c>
      <c r="D361" s="6" t="s">
        <v>589</v>
      </c>
      <c r="E361" s="5">
        <v>4637</v>
      </c>
      <c r="F361" s="7">
        <v>1.5</v>
      </c>
      <c r="G361" s="7">
        <v>0.16800000000000001</v>
      </c>
    </row>
    <row r="362" spans="3:7" ht="38.25">
      <c r="C362" s="5">
        <v>350</v>
      </c>
      <c r="D362" s="6" t="s">
        <v>590</v>
      </c>
      <c r="E362" s="5">
        <v>4638</v>
      </c>
      <c r="F362" s="7">
        <v>2.75</v>
      </c>
      <c r="G362" s="7">
        <v>0.214</v>
      </c>
    </row>
    <row r="363" spans="3:7" ht="25.5">
      <c r="C363" s="5">
        <v>351</v>
      </c>
      <c r="D363" s="6" t="s">
        <v>591</v>
      </c>
      <c r="E363" s="5">
        <v>4639</v>
      </c>
      <c r="F363" s="7">
        <v>3</v>
      </c>
      <c r="G363" s="7">
        <v>0.224</v>
      </c>
    </row>
    <row r="364" spans="3:7" ht="25.5">
      <c r="C364" s="5">
        <v>352</v>
      </c>
      <c r="D364" s="6" t="s">
        <v>592</v>
      </c>
      <c r="E364" s="5">
        <v>4641</v>
      </c>
      <c r="F364" s="7">
        <v>1.5</v>
      </c>
      <c r="G364" s="7">
        <v>0.16800000000000001</v>
      </c>
    </row>
    <row r="365" spans="3:7" ht="25.5">
      <c r="C365" s="5">
        <v>353</v>
      </c>
      <c r="D365" s="6" t="s">
        <v>593</v>
      </c>
      <c r="E365" s="5">
        <v>4642</v>
      </c>
      <c r="F365" s="7">
        <v>1.5</v>
      </c>
      <c r="G365" s="7">
        <v>0.16800000000000001</v>
      </c>
    </row>
    <row r="366" spans="3:7" ht="38.25">
      <c r="C366" s="5">
        <v>354</v>
      </c>
      <c r="D366" s="6" t="s">
        <v>594</v>
      </c>
      <c r="E366" s="5">
        <v>4643</v>
      </c>
      <c r="F366" s="7">
        <v>1.25</v>
      </c>
      <c r="G366" s="7">
        <v>0.159</v>
      </c>
    </row>
    <row r="367" spans="3:7" ht="38.25">
      <c r="C367" s="5">
        <v>355</v>
      </c>
      <c r="D367" s="6" t="s">
        <v>595</v>
      </c>
      <c r="E367" s="5">
        <v>4644</v>
      </c>
      <c r="F367" s="7">
        <v>2.5</v>
      </c>
      <c r="G367" s="7">
        <v>0.20499999999999999</v>
      </c>
    </row>
    <row r="368" spans="3:7" ht="25.5">
      <c r="C368" s="5">
        <v>356</v>
      </c>
      <c r="D368" s="6" t="s">
        <v>596</v>
      </c>
      <c r="E368" s="5">
        <v>4645</v>
      </c>
      <c r="F368" s="7">
        <v>1.5</v>
      </c>
      <c r="G368" s="7">
        <v>0.16800000000000001</v>
      </c>
    </row>
    <row r="369" spans="3:7" ht="25.5">
      <c r="C369" s="5">
        <v>357</v>
      </c>
      <c r="D369" s="6" t="s">
        <v>597</v>
      </c>
      <c r="E369" s="5">
        <v>4646</v>
      </c>
      <c r="F369" s="7">
        <v>1.75</v>
      </c>
      <c r="G369" s="7">
        <v>0.17799999999999999</v>
      </c>
    </row>
    <row r="370" spans="3:7" ht="38.25">
      <c r="C370" s="5">
        <v>358</v>
      </c>
      <c r="D370" s="6" t="s">
        <v>598</v>
      </c>
      <c r="E370" s="5">
        <v>4647</v>
      </c>
      <c r="F370" s="7">
        <v>2.75</v>
      </c>
      <c r="G370" s="7">
        <v>0.214</v>
      </c>
    </row>
    <row r="371" spans="3:7" ht="25.5">
      <c r="C371" s="5">
        <v>359</v>
      </c>
      <c r="D371" s="6" t="s">
        <v>599</v>
      </c>
      <c r="E371" s="5">
        <v>4648</v>
      </c>
      <c r="F371" s="7">
        <v>1</v>
      </c>
      <c r="G371" s="7">
        <v>0.15</v>
      </c>
    </row>
    <row r="372" spans="3:7" ht="25.5">
      <c r="C372" s="5">
        <v>360</v>
      </c>
      <c r="D372" s="6" t="s">
        <v>600</v>
      </c>
      <c r="E372" s="5">
        <v>4649</v>
      </c>
      <c r="F372" s="7">
        <v>1.25</v>
      </c>
      <c r="G372" s="7">
        <v>0.159</v>
      </c>
    </row>
    <row r="373" spans="3:7" ht="38.25">
      <c r="C373" s="5">
        <v>361</v>
      </c>
      <c r="D373" s="6" t="s">
        <v>601</v>
      </c>
      <c r="E373" s="5">
        <v>4651</v>
      </c>
      <c r="F373" s="7">
        <v>2.25</v>
      </c>
      <c r="G373" s="7">
        <v>0.19600000000000001</v>
      </c>
    </row>
    <row r="374" spans="3:7" ht="38.25">
      <c r="C374" s="5">
        <v>362</v>
      </c>
      <c r="D374" s="6" t="s">
        <v>602</v>
      </c>
      <c r="E374" s="5">
        <v>4652</v>
      </c>
      <c r="F374" s="7">
        <v>1.25</v>
      </c>
      <c r="G374" s="7">
        <v>0.159</v>
      </c>
    </row>
    <row r="375" spans="3:7" ht="38.25">
      <c r="C375" s="5">
        <v>363</v>
      </c>
      <c r="D375" s="6" t="s">
        <v>603</v>
      </c>
      <c r="E375" s="5">
        <v>4661</v>
      </c>
      <c r="F375" s="7">
        <v>2.75</v>
      </c>
      <c r="G375" s="7">
        <v>0.214</v>
      </c>
    </row>
    <row r="376" spans="3:7" ht="25.5">
      <c r="C376" s="5">
        <v>364</v>
      </c>
      <c r="D376" s="6" t="s">
        <v>604</v>
      </c>
      <c r="E376" s="5">
        <v>4662</v>
      </c>
      <c r="F376" s="7">
        <v>1.75</v>
      </c>
      <c r="G376" s="7">
        <v>0.17799999999999999</v>
      </c>
    </row>
    <row r="377" spans="3:7" ht="38.25">
      <c r="C377" s="5">
        <v>365</v>
      </c>
      <c r="D377" s="6" t="s">
        <v>605</v>
      </c>
      <c r="E377" s="5">
        <v>4663</v>
      </c>
      <c r="F377" s="7">
        <v>1.75</v>
      </c>
      <c r="G377" s="7">
        <v>0.17799999999999999</v>
      </c>
    </row>
    <row r="378" spans="3:7" ht="38.25">
      <c r="C378" s="5">
        <v>366</v>
      </c>
      <c r="D378" s="6" t="s">
        <v>606</v>
      </c>
      <c r="E378" s="5">
        <v>4664</v>
      </c>
      <c r="F378" s="7">
        <v>2</v>
      </c>
      <c r="G378" s="7">
        <v>0.187</v>
      </c>
    </row>
    <row r="379" spans="3:7" ht="25.5">
      <c r="C379" s="5">
        <v>367</v>
      </c>
      <c r="D379" s="6" t="s">
        <v>607</v>
      </c>
      <c r="E379" s="5">
        <v>4665</v>
      </c>
      <c r="F379" s="7">
        <v>1</v>
      </c>
      <c r="G379" s="7">
        <v>0.15</v>
      </c>
    </row>
    <row r="380" spans="3:7" ht="25.5">
      <c r="C380" s="5">
        <v>368</v>
      </c>
      <c r="D380" s="6" t="s">
        <v>608</v>
      </c>
      <c r="E380" s="5">
        <v>4666</v>
      </c>
      <c r="F380" s="7">
        <v>1</v>
      </c>
      <c r="G380" s="7">
        <v>0.15</v>
      </c>
    </row>
    <row r="381" spans="3:7" ht="25.5">
      <c r="C381" s="5">
        <v>369</v>
      </c>
      <c r="D381" s="6" t="s">
        <v>609</v>
      </c>
      <c r="E381" s="5">
        <v>4669</v>
      </c>
      <c r="F381" s="7">
        <v>2</v>
      </c>
      <c r="G381" s="7">
        <v>0.187</v>
      </c>
    </row>
    <row r="382" spans="3:7" ht="38.25">
      <c r="C382" s="5">
        <v>370</v>
      </c>
      <c r="D382" s="6" t="s">
        <v>610</v>
      </c>
      <c r="E382" s="5">
        <v>4671</v>
      </c>
      <c r="F382" s="7">
        <v>3.5</v>
      </c>
      <c r="G382" s="7">
        <v>0.24199999999999999</v>
      </c>
    </row>
    <row r="383" spans="3:7" ht="25.5">
      <c r="C383" s="5">
        <v>371</v>
      </c>
      <c r="D383" s="6" t="s">
        <v>611</v>
      </c>
      <c r="E383" s="5">
        <v>4672</v>
      </c>
      <c r="F383" s="7">
        <v>2.75</v>
      </c>
      <c r="G383" s="7">
        <v>0.214</v>
      </c>
    </row>
    <row r="384" spans="3:7" ht="51">
      <c r="C384" s="5">
        <v>372</v>
      </c>
      <c r="D384" s="6" t="s">
        <v>612</v>
      </c>
      <c r="E384" s="5">
        <v>4673</v>
      </c>
      <c r="F384" s="7">
        <v>2.5</v>
      </c>
      <c r="G384" s="7">
        <v>0.20499999999999999</v>
      </c>
    </row>
    <row r="385" spans="3:7" ht="51">
      <c r="C385" s="5">
        <v>373</v>
      </c>
      <c r="D385" s="6" t="s">
        <v>613</v>
      </c>
      <c r="E385" s="5">
        <v>4674</v>
      </c>
      <c r="F385" s="7">
        <v>1.5</v>
      </c>
      <c r="G385" s="7">
        <v>0.16800000000000001</v>
      </c>
    </row>
    <row r="386" spans="3:7" ht="25.5">
      <c r="C386" s="5">
        <v>374</v>
      </c>
      <c r="D386" s="6" t="s">
        <v>614</v>
      </c>
      <c r="E386" s="5">
        <v>4675</v>
      </c>
      <c r="F386" s="7">
        <v>2.25</v>
      </c>
      <c r="G386" s="7">
        <v>0.19600000000000001</v>
      </c>
    </row>
    <row r="387" spans="3:7" ht="25.5">
      <c r="C387" s="5">
        <v>375</v>
      </c>
      <c r="D387" s="6" t="s">
        <v>615</v>
      </c>
      <c r="E387" s="5">
        <v>4676</v>
      </c>
      <c r="F387" s="7">
        <v>1</v>
      </c>
      <c r="G387" s="7">
        <v>0.15</v>
      </c>
    </row>
    <row r="388" spans="3:7" ht="25.5">
      <c r="C388" s="5">
        <v>376</v>
      </c>
      <c r="D388" s="6" t="s">
        <v>616</v>
      </c>
      <c r="E388" s="5">
        <v>4677</v>
      </c>
      <c r="F388" s="7">
        <v>4</v>
      </c>
      <c r="G388" s="7">
        <v>0.26</v>
      </c>
    </row>
    <row r="389" spans="3:7">
      <c r="C389" s="5">
        <v>377</v>
      </c>
      <c r="D389" s="6" t="s">
        <v>617</v>
      </c>
      <c r="E389" s="5">
        <v>4690</v>
      </c>
      <c r="F389" s="7">
        <v>2.25</v>
      </c>
      <c r="G389" s="7">
        <v>0.19600000000000001</v>
      </c>
    </row>
    <row r="390" spans="3:7" ht="51">
      <c r="C390" s="5">
        <v>378</v>
      </c>
      <c r="D390" s="6" t="s">
        <v>618</v>
      </c>
      <c r="E390" s="5">
        <v>4711</v>
      </c>
      <c r="F390" s="7">
        <v>2</v>
      </c>
      <c r="G390" s="7">
        <v>0.187</v>
      </c>
    </row>
    <row r="391" spans="3:7" ht="51">
      <c r="C391" s="5">
        <v>379</v>
      </c>
      <c r="D391" s="6" t="s">
        <v>619</v>
      </c>
      <c r="E391" s="5">
        <v>4719</v>
      </c>
      <c r="F391" s="7">
        <v>1</v>
      </c>
      <c r="G391" s="7">
        <v>0.15</v>
      </c>
    </row>
    <row r="392" spans="3:7" ht="38.25">
      <c r="C392" s="5">
        <v>380</v>
      </c>
      <c r="D392" s="6" t="s">
        <v>620</v>
      </c>
      <c r="E392" s="5">
        <v>4721</v>
      </c>
      <c r="F392" s="7">
        <v>3</v>
      </c>
      <c r="G392" s="7">
        <v>0.224</v>
      </c>
    </row>
    <row r="393" spans="3:7" ht="38.25">
      <c r="C393" s="5">
        <v>381</v>
      </c>
      <c r="D393" s="6" t="s">
        <v>621</v>
      </c>
      <c r="E393" s="5">
        <v>4722</v>
      </c>
      <c r="F393" s="7">
        <v>2</v>
      </c>
      <c r="G393" s="7">
        <v>0.187</v>
      </c>
    </row>
    <row r="394" spans="3:7" ht="38.25">
      <c r="C394" s="5">
        <v>382</v>
      </c>
      <c r="D394" s="6" t="s">
        <v>622</v>
      </c>
      <c r="E394" s="5">
        <v>4723</v>
      </c>
      <c r="F394" s="7">
        <v>1.5</v>
      </c>
      <c r="G394" s="7">
        <v>0.16800000000000001</v>
      </c>
    </row>
    <row r="395" spans="3:7" ht="51">
      <c r="C395" s="5">
        <v>383</v>
      </c>
      <c r="D395" s="6" t="s">
        <v>623</v>
      </c>
      <c r="E395" s="5">
        <v>4724</v>
      </c>
      <c r="F395" s="7">
        <v>2.25</v>
      </c>
      <c r="G395" s="7">
        <v>0.19600000000000001</v>
      </c>
    </row>
    <row r="396" spans="3:7" ht="25.5">
      <c r="C396" s="5">
        <v>384</v>
      </c>
      <c r="D396" s="6" t="s">
        <v>624</v>
      </c>
      <c r="E396" s="5">
        <v>4725</v>
      </c>
      <c r="F396" s="7">
        <v>1</v>
      </c>
      <c r="G396" s="7">
        <v>0.15</v>
      </c>
    </row>
    <row r="397" spans="3:7" ht="25.5">
      <c r="C397" s="5">
        <v>385</v>
      </c>
      <c r="D397" s="6" t="s">
        <v>625</v>
      </c>
      <c r="E397" s="5">
        <v>4726</v>
      </c>
      <c r="F397" s="7">
        <v>1</v>
      </c>
      <c r="G397" s="7">
        <v>0.15</v>
      </c>
    </row>
    <row r="398" spans="3:7" ht="38.25">
      <c r="C398" s="5">
        <v>386</v>
      </c>
      <c r="D398" s="6" t="s">
        <v>626</v>
      </c>
      <c r="E398" s="5">
        <v>4729</v>
      </c>
      <c r="F398" s="7">
        <v>1.5</v>
      </c>
      <c r="G398" s="7">
        <v>0.16800000000000001</v>
      </c>
    </row>
    <row r="399" spans="3:7" ht="38.25">
      <c r="C399" s="5">
        <v>387</v>
      </c>
      <c r="D399" s="6" t="s">
        <v>627</v>
      </c>
      <c r="E399" s="5">
        <v>4730</v>
      </c>
      <c r="F399" s="7">
        <v>2.25</v>
      </c>
      <c r="G399" s="7">
        <v>0.19600000000000001</v>
      </c>
    </row>
    <row r="400" spans="3:7" ht="51">
      <c r="C400" s="5">
        <v>388</v>
      </c>
      <c r="D400" s="6" t="s">
        <v>628</v>
      </c>
      <c r="E400" s="5">
        <v>4741</v>
      </c>
      <c r="F400" s="7">
        <v>2.25</v>
      </c>
      <c r="G400" s="7">
        <v>0.19600000000000001</v>
      </c>
    </row>
    <row r="401" spans="3:7" ht="51">
      <c r="C401" s="5">
        <v>389</v>
      </c>
      <c r="D401" s="6" t="s">
        <v>629</v>
      </c>
      <c r="E401" s="5">
        <v>4742</v>
      </c>
      <c r="F401" s="7">
        <v>1.25</v>
      </c>
      <c r="G401" s="7">
        <v>0.159</v>
      </c>
    </row>
    <row r="402" spans="3:7" ht="38.25">
      <c r="C402" s="5">
        <v>390</v>
      </c>
      <c r="D402" s="6" t="s">
        <v>630</v>
      </c>
      <c r="E402" s="5">
        <v>4743</v>
      </c>
      <c r="F402" s="7">
        <v>1</v>
      </c>
      <c r="G402" s="7">
        <v>0.15</v>
      </c>
    </row>
    <row r="403" spans="3:7" ht="25.5">
      <c r="C403" s="5">
        <v>391</v>
      </c>
      <c r="D403" s="6" t="s">
        <v>631</v>
      </c>
      <c r="E403" s="5">
        <v>4751</v>
      </c>
      <c r="F403" s="7">
        <v>3</v>
      </c>
      <c r="G403" s="7">
        <v>0.224</v>
      </c>
    </row>
    <row r="404" spans="3:7" ht="51">
      <c r="C404" s="5">
        <v>392</v>
      </c>
      <c r="D404" s="6" t="s">
        <v>632</v>
      </c>
      <c r="E404" s="5">
        <v>4752</v>
      </c>
      <c r="F404" s="7">
        <v>2.25</v>
      </c>
      <c r="G404" s="7">
        <v>0.19600000000000001</v>
      </c>
    </row>
    <row r="405" spans="3:7" ht="51">
      <c r="C405" s="5">
        <v>393</v>
      </c>
      <c r="D405" s="6" t="s">
        <v>633</v>
      </c>
      <c r="E405" s="5">
        <v>4753</v>
      </c>
      <c r="F405" s="7">
        <v>1</v>
      </c>
      <c r="G405" s="7">
        <v>0.15</v>
      </c>
    </row>
    <row r="406" spans="3:7" ht="38.25">
      <c r="C406" s="5">
        <v>394</v>
      </c>
      <c r="D406" s="6" t="s">
        <v>634</v>
      </c>
      <c r="E406" s="5">
        <v>4754</v>
      </c>
      <c r="F406" s="7">
        <v>2</v>
      </c>
      <c r="G406" s="7">
        <v>0.187</v>
      </c>
    </row>
    <row r="407" spans="3:7" ht="51">
      <c r="C407" s="5">
        <v>395</v>
      </c>
      <c r="D407" s="6" t="s">
        <v>635</v>
      </c>
      <c r="E407" s="5">
        <v>4759</v>
      </c>
      <c r="F407" s="7">
        <v>2.25</v>
      </c>
      <c r="G407" s="7">
        <v>0.19600000000000001</v>
      </c>
    </row>
    <row r="408" spans="3:7" ht="25.5">
      <c r="C408" s="5">
        <v>396</v>
      </c>
      <c r="D408" s="6" t="s">
        <v>636</v>
      </c>
      <c r="E408" s="5">
        <v>4761</v>
      </c>
      <c r="F408" s="7">
        <v>2</v>
      </c>
      <c r="G408" s="7">
        <v>0.187</v>
      </c>
    </row>
    <row r="409" spans="3:7" ht="38.25">
      <c r="C409" s="5">
        <v>397</v>
      </c>
      <c r="D409" s="6" t="s">
        <v>637</v>
      </c>
      <c r="E409" s="5">
        <v>4762</v>
      </c>
      <c r="F409" s="7">
        <v>2.25</v>
      </c>
      <c r="G409" s="7">
        <v>0.19600000000000001</v>
      </c>
    </row>
    <row r="410" spans="3:7" ht="51">
      <c r="C410" s="5">
        <v>398</v>
      </c>
      <c r="D410" s="6" t="s">
        <v>638</v>
      </c>
      <c r="E410" s="5">
        <v>4763</v>
      </c>
      <c r="F410" s="7">
        <v>1</v>
      </c>
      <c r="G410" s="7">
        <v>0.15</v>
      </c>
    </row>
    <row r="411" spans="3:7" ht="38.25">
      <c r="C411" s="5">
        <v>399</v>
      </c>
      <c r="D411" s="6" t="s">
        <v>639</v>
      </c>
      <c r="E411" s="5">
        <v>4764</v>
      </c>
      <c r="F411" s="7">
        <v>1.5</v>
      </c>
      <c r="G411" s="7">
        <v>0.16800000000000001</v>
      </c>
    </row>
    <row r="412" spans="3:7" ht="25.5">
      <c r="C412" s="5">
        <v>400</v>
      </c>
      <c r="D412" s="6" t="s">
        <v>640</v>
      </c>
      <c r="E412" s="5">
        <v>4765</v>
      </c>
      <c r="F412" s="7">
        <v>1</v>
      </c>
      <c r="G412" s="7">
        <v>0.15</v>
      </c>
    </row>
    <row r="413" spans="3:7" ht="38.25">
      <c r="C413" s="5">
        <v>401</v>
      </c>
      <c r="D413" s="6" t="s">
        <v>641</v>
      </c>
      <c r="E413" s="5">
        <v>4771</v>
      </c>
      <c r="F413" s="7">
        <v>1.25</v>
      </c>
      <c r="G413" s="7">
        <v>0.159</v>
      </c>
    </row>
    <row r="414" spans="3:7" ht="38.25">
      <c r="C414" s="5">
        <v>402</v>
      </c>
      <c r="D414" s="6" t="s">
        <v>642</v>
      </c>
      <c r="E414" s="5">
        <v>4772</v>
      </c>
      <c r="F414" s="7">
        <v>1.75</v>
      </c>
      <c r="G414" s="7">
        <v>0.17799999999999999</v>
      </c>
    </row>
    <row r="415" spans="3:7" ht="38.25">
      <c r="C415" s="5">
        <v>403</v>
      </c>
      <c r="D415" s="6" t="s">
        <v>643</v>
      </c>
      <c r="E415" s="5">
        <v>4773</v>
      </c>
      <c r="F415" s="7">
        <v>1</v>
      </c>
      <c r="G415" s="7">
        <v>0.15</v>
      </c>
    </row>
    <row r="416" spans="3:7" ht="38.25">
      <c r="C416" s="5">
        <v>404</v>
      </c>
      <c r="D416" s="6" t="s">
        <v>644</v>
      </c>
      <c r="E416" s="5">
        <v>4774</v>
      </c>
      <c r="F416" s="7">
        <v>1</v>
      </c>
      <c r="G416" s="7">
        <v>0.15</v>
      </c>
    </row>
    <row r="417" spans="3:7" ht="38.25">
      <c r="C417" s="5">
        <v>405</v>
      </c>
      <c r="D417" s="6" t="s">
        <v>645</v>
      </c>
      <c r="E417" s="5">
        <v>4775</v>
      </c>
      <c r="F417" s="7">
        <v>1</v>
      </c>
      <c r="G417" s="7">
        <v>0.15</v>
      </c>
    </row>
    <row r="418" spans="3:7" ht="63.75">
      <c r="C418" s="5">
        <v>406</v>
      </c>
      <c r="D418" s="6" t="s">
        <v>646</v>
      </c>
      <c r="E418" s="5">
        <v>4776</v>
      </c>
      <c r="F418" s="7">
        <v>1</v>
      </c>
      <c r="G418" s="7">
        <v>0.15</v>
      </c>
    </row>
    <row r="419" spans="3:7" ht="38.25">
      <c r="C419" s="5">
        <v>407</v>
      </c>
      <c r="D419" s="6" t="s">
        <v>647</v>
      </c>
      <c r="E419" s="5">
        <v>4777</v>
      </c>
      <c r="F419" s="7">
        <v>1.25</v>
      </c>
      <c r="G419" s="7">
        <v>0.159</v>
      </c>
    </row>
    <row r="420" spans="3:7" ht="25.5">
      <c r="C420" s="5">
        <v>408</v>
      </c>
      <c r="D420" s="6" t="s">
        <v>648</v>
      </c>
      <c r="E420" s="5">
        <v>4778</v>
      </c>
      <c r="F420" s="7">
        <v>2</v>
      </c>
      <c r="G420" s="7">
        <v>0.187</v>
      </c>
    </row>
    <row r="421" spans="3:7" ht="25.5">
      <c r="C421" s="5">
        <v>409</v>
      </c>
      <c r="D421" s="6" t="s">
        <v>0</v>
      </c>
      <c r="E421" s="5">
        <v>4779</v>
      </c>
      <c r="F421" s="7">
        <v>2.25</v>
      </c>
      <c r="G421" s="7">
        <v>0.19600000000000001</v>
      </c>
    </row>
    <row r="422" spans="3:7" ht="51">
      <c r="C422" s="5">
        <v>410</v>
      </c>
      <c r="D422" s="6" t="s">
        <v>1</v>
      </c>
      <c r="E422" s="5">
        <v>4781</v>
      </c>
      <c r="F422" s="7">
        <v>1</v>
      </c>
      <c r="G422" s="7">
        <v>0.15</v>
      </c>
    </row>
    <row r="423" spans="3:7" ht="51">
      <c r="C423" s="5">
        <v>411</v>
      </c>
      <c r="D423" s="6" t="s">
        <v>2</v>
      </c>
      <c r="E423" s="5">
        <v>4782</v>
      </c>
      <c r="F423" s="7">
        <v>1</v>
      </c>
      <c r="G423" s="7">
        <v>0.15</v>
      </c>
    </row>
    <row r="424" spans="3:7" ht="25.5">
      <c r="C424" s="5">
        <v>412</v>
      </c>
      <c r="D424" s="6" t="s">
        <v>3</v>
      </c>
      <c r="E424" s="5">
        <v>4789</v>
      </c>
      <c r="F424" s="7">
        <v>1</v>
      </c>
      <c r="G424" s="7">
        <v>0.15</v>
      </c>
    </row>
    <row r="425" spans="3:7" ht="38.25">
      <c r="C425" s="5">
        <v>413</v>
      </c>
      <c r="D425" s="6" t="s">
        <v>4</v>
      </c>
      <c r="E425" s="5">
        <v>4791</v>
      </c>
      <c r="F425" s="7">
        <v>1</v>
      </c>
      <c r="G425" s="7">
        <v>0.15</v>
      </c>
    </row>
    <row r="426" spans="3:7" ht="38.25">
      <c r="C426" s="5">
        <v>414</v>
      </c>
      <c r="D426" s="6" t="s">
        <v>5</v>
      </c>
      <c r="E426" s="5">
        <v>4799</v>
      </c>
      <c r="F426" s="7">
        <v>2</v>
      </c>
      <c r="G426" s="7">
        <v>0.187</v>
      </c>
    </row>
    <row r="427" spans="3:7" ht="25.5">
      <c r="C427" s="5">
        <v>415</v>
      </c>
      <c r="D427" s="6" t="s">
        <v>6</v>
      </c>
      <c r="E427" s="5">
        <v>4910</v>
      </c>
      <c r="F427" s="7">
        <v>6</v>
      </c>
      <c r="G427" s="7">
        <v>0.33400000000000002</v>
      </c>
    </row>
    <row r="428" spans="3:7" ht="25.5">
      <c r="C428" s="5">
        <v>416</v>
      </c>
      <c r="D428" s="6" t="s">
        <v>7</v>
      </c>
      <c r="E428" s="5">
        <v>4920</v>
      </c>
      <c r="F428" s="7">
        <v>3.25</v>
      </c>
      <c r="G428" s="7">
        <v>0.23300000000000001</v>
      </c>
    </row>
    <row r="429" spans="3:7" ht="25.5">
      <c r="C429" s="5">
        <v>417</v>
      </c>
      <c r="D429" s="6" t="s">
        <v>8</v>
      </c>
      <c r="E429" s="5">
        <v>4931</v>
      </c>
      <c r="F429" s="7">
        <v>10</v>
      </c>
      <c r="G429" s="7">
        <v>0.48099999999999998</v>
      </c>
    </row>
    <row r="430" spans="3:7">
      <c r="C430" s="5">
        <v>418</v>
      </c>
      <c r="D430" s="6" t="s">
        <v>9</v>
      </c>
      <c r="E430" s="5">
        <v>4932</v>
      </c>
      <c r="F430" s="7">
        <v>2.5</v>
      </c>
      <c r="G430" s="7">
        <v>0.20499999999999999</v>
      </c>
    </row>
    <row r="431" spans="3:7" ht="25.5">
      <c r="C431" s="5">
        <v>419</v>
      </c>
      <c r="D431" s="6" t="s">
        <v>10</v>
      </c>
      <c r="E431" s="5">
        <v>4939</v>
      </c>
      <c r="F431" s="7">
        <v>3.5</v>
      </c>
      <c r="G431" s="7">
        <v>0.24199999999999999</v>
      </c>
    </row>
    <row r="432" spans="3:7">
      <c r="C432" s="5">
        <v>420</v>
      </c>
      <c r="D432" s="6" t="s">
        <v>11</v>
      </c>
      <c r="E432" s="5">
        <v>4941</v>
      </c>
      <c r="F432" s="7">
        <v>3.5</v>
      </c>
      <c r="G432" s="7">
        <v>0.24199999999999999</v>
      </c>
    </row>
    <row r="433" spans="3:7">
      <c r="C433" s="5">
        <v>421</v>
      </c>
      <c r="D433" s="6" t="s">
        <v>12</v>
      </c>
      <c r="E433" s="5">
        <v>4942</v>
      </c>
      <c r="F433" s="7">
        <v>2.25</v>
      </c>
      <c r="G433" s="7">
        <v>0.19600000000000001</v>
      </c>
    </row>
    <row r="434" spans="3:7">
      <c r="C434" s="5">
        <v>422</v>
      </c>
      <c r="D434" s="6" t="s">
        <v>13</v>
      </c>
      <c r="E434" s="5">
        <v>4950</v>
      </c>
      <c r="F434" s="7">
        <v>3.25</v>
      </c>
      <c r="G434" s="7">
        <v>0.23300000000000001</v>
      </c>
    </row>
    <row r="435" spans="3:7" ht="25.5">
      <c r="C435" s="5">
        <v>423</v>
      </c>
      <c r="D435" s="6" t="s">
        <v>14</v>
      </c>
      <c r="E435" s="5">
        <v>5010</v>
      </c>
      <c r="F435" s="7">
        <v>3.75</v>
      </c>
      <c r="G435" s="7">
        <v>0.251</v>
      </c>
    </row>
    <row r="436" spans="3:7" ht="25.5">
      <c r="C436" s="5">
        <v>424</v>
      </c>
      <c r="D436" s="6" t="s">
        <v>15</v>
      </c>
      <c r="E436" s="5">
        <v>5020</v>
      </c>
      <c r="F436" s="7">
        <v>1</v>
      </c>
      <c r="G436" s="7">
        <v>0.15</v>
      </c>
    </row>
    <row r="437" spans="3:7" ht="25.5">
      <c r="C437" s="5">
        <v>425</v>
      </c>
      <c r="D437" s="6" t="s">
        <v>16</v>
      </c>
      <c r="E437" s="5">
        <v>5030</v>
      </c>
      <c r="F437" s="7">
        <v>4.5</v>
      </c>
      <c r="G437" s="7">
        <v>0.27900000000000003</v>
      </c>
    </row>
    <row r="438" spans="3:7" ht="25.5">
      <c r="C438" s="5">
        <v>426</v>
      </c>
      <c r="D438" s="6" t="s">
        <v>17</v>
      </c>
      <c r="E438" s="5">
        <v>5040</v>
      </c>
      <c r="F438" s="7">
        <v>4.5</v>
      </c>
      <c r="G438" s="7">
        <v>0.27900000000000003</v>
      </c>
    </row>
    <row r="439" spans="3:7">
      <c r="C439" s="5">
        <v>427</v>
      </c>
      <c r="D439" s="6" t="s">
        <v>18</v>
      </c>
      <c r="E439" s="5">
        <v>5110</v>
      </c>
      <c r="F439" s="7">
        <v>6.25</v>
      </c>
      <c r="G439" s="7">
        <v>0.34300000000000003</v>
      </c>
    </row>
    <row r="440" spans="3:7">
      <c r="C440" s="5">
        <v>428</v>
      </c>
      <c r="D440" s="6" t="s">
        <v>19</v>
      </c>
      <c r="E440" s="5">
        <v>5121</v>
      </c>
      <c r="F440" s="7">
        <v>5</v>
      </c>
      <c r="G440" s="7">
        <v>0.29699999999999999</v>
      </c>
    </row>
    <row r="441" spans="3:7">
      <c r="C441" s="5">
        <v>429</v>
      </c>
      <c r="D441" s="6" t="s">
        <v>20</v>
      </c>
      <c r="E441" s="5">
        <v>5210</v>
      </c>
      <c r="F441" s="7">
        <v>5.25</v>
      </c>
      <c r="G441" s="7">
        <v>0.30599999999999999</v>
      </c>
    </row>
    <row r="442" spans="3:7" ht="25.5">
      <c r="C442" s="5">
        <v>430</v>
      </c>
      <c r="D442" s="6" t="s">
        <v>21</v>
      </c>
      <c r="E442" s="5">
        <v>5221</v>
      </c>
      <c r="F442" s="7">
        <v>3.25</v>
      </c>
      <c r="G442" s="7">
        <v>0.23300000000000001</v>
      </c>
    </row>
    <row r="443" spans="3:7" ht="25.5">
      <c r="C443" s="5">
        <v>431</v>
      </c>
      <c r="D443" s="6" t="s">
        <v>22</v>
      </c>
      <c r="E443" s="5">
        <v>5222</v>
      </c>
      <c r="F443" s="7">
        <v>4</v>
      </c>
      <c r="G443" s="7">
        <v>0.26</v>
      </c>
    </row>
    <row r="444" spans="3:7" ht="25.5">
      <c r="C444" s="5">
        <v>432</v>
      </c>
      <c r="D444" s="6" t="s">
        <v>23</v>
      </c>
      <c r="E444" s="5">
        <v>5223</v>
      </c>
      <c r="F444" s="7">
        <v>2.25</v>
      </c>
      <c r="G444" s="7">
        <v>0.19600000000000001</v>
      </c>
    </row>
    <row r="445" spans="3:7">
      <c r="C445" s="5">
        <v>433</v>
      </c>
      <c r="D445" s="6" t="s">
        <v>24</v>
      </c>
      <c r="E445" s="5">
        <v>5224</v>
      </c>
      <c r="F445" s="7">
        <v>7</v>
      </c>
      <c r="G445" s="7">
        <v>0.371</v>
      </c>
    </row>
    <row r="446" spans="3:7">
      <c r="C446" s="5">
        <v>434</v>
      </c>
      <c r="D446" s="6" t="s">
        <v>25</v>
      </c>
      <c r="E446" s="5">
        <v>5229</v>
      </c>
      <c r="F446" s="7">
        <v>1.75</v>
      </c>
      <c r="G446" s="7">
        <v>0.17799999999999999</v>
      </c>
    </row>
    <row r="447" spans="3:7" ht="25.5">
      <c r="C447" s="5">
        <v>435</v>
      </c>
      <c r="D447" s="6" t="s">
        <v>26</v>
      </c>
      <c r="E447" s="5">
        <v>5310</v>
      </c>
      <c r="F447" s="7">
        <v>2.5</v>
      </c>
      <c r="G447" s="7">
        <v>0.20499999999999999</v>
      </c>
    </row>
    <row r="448" spans="3:7">
      <c r="C448" s="5">
        <v>436</v>
      </c>
      <c r="D448" s="6" t="s">
        <v>27</v>
      </c>
      <c r="E448" s="5">
        <v>5320</v>
      </c>
      <c r="F448" s="7">
        <v>2.5</v>
      </c>
      <c r="G448" s="7">
        <v>0.20499999999999999</v>
      </c>
    </row>
    <row r="449" spans="3:7" ht="25.5">
      <c r="C449" s="5">
        <v>437</v>
      </c>
      <c r="D449" s="6" t="s">
        <v>28</v>
      </c>
      <c r="E449" s="5">
        <v>5510</v>
      </c>
      <c r="F449" s="7">
        <v>1.75</v>
      </c>
      <c r="G449" s="7">
        <v>0.17799999999999999</v>
      </c>
    </row>
    <row r="450" spans="3:7" ht="25.5">
      <c r="C450" s="5">
        <v>438</v>
      </c>
      <c r="D450" s="6" t="s">
        <v>29</v>
      </c>
      <c r="E450" s="5">
        <v>5520</v>
      </c>
      <c r="F450" s="7">
        <v>1</v>
      </c>
      <c r="G450" s="7">
        <v>0.15</v>
      </c>
    </row>
    <row r="451" spans="3:7" ht="25.5">
      <c r="C451" s="5">
        <v>439</v>
      </c>
      <c r="D451" s="6" t="s">
        <v>30</v>
      </c>
      <c r="E451" s="5">
        <v>5530</v>
      </c>
      <c r="F451" s="7">
        <v>3.25</v>
      </c>
      <c r="G451" s="7">
        <v>0.23300000000000001</v>
      </c>
    </row>
    <row r="452" spans="3:7">
      <c r="C452" s="5">
        <v>440</v>
      </c>
      <c r="D452" s="6" t="s">
        <v>31</v>
      </c>
      <c r="E452" s="5">
        <v>5590</v>
      </c>
      <c r="F452" s="7">
        <v>1.75</v>
      </c>
      <c r="G452" s="7">
        <v>0.17799999999999999</v>
      </c>
    </row>
    <row r="453" spans="3:7">
      <c r="C453" s="5">
        <v>441</v>
      </c>
      <c r="D453" s="6" t="s">
        <v>32</v>
      </c>
      <c r="E453" s="5">
        <v>5610</v>
      </c>
      <c r="F453" s="7">
        <v>2</v>
      </c>
      <c r="G453" s="7">
        <v>0.187</v>
      </c>
    </row>
    <row r="454" spans="3:7" ht="25.5">
      <c r="C454" s="5">
        <v>442</v>
      </c>
      <c r="D454" s="6" t="s">
        <v>33</v>
      </c>
      <c r="E454" s="5">
        <v>5621</v>
      </c>
      <c r="F454" s="7">
        <v>2.75</v>
      </c>
      <c r="G454" s="7">
        <v>0.214</v>
      </c>
    </row>
    <row r="455" spans="3:7">
      <c r="C455" s="5">
        <v>443</v>
      </c>
      <c r="D455" s="6" t="s">
        <v>34</v>
      </c>
      <c r="E455" s="5">
        <v>5629</v>
      </c>
      <c r="F455" s="7">
        <v>2.25</v>
      </c>
      <c r="G455" s="7">
        <v>0.19600000000000001</v>
      </c>
    </row>
    <row r="456" spans="3:7" ht="25.5">
      <c r="C456" s="5">
        <v>444</v>
      </c>
      <c r="D456" s="6" t="s">
        <v>35</v>
      </c>
      <c r="E456" s="5">
        <v>5630</v>
      </c>
      <c r="F456" s="7">
        <v>2</v>
      </c>
      <c r="G456" s="7">
        <v>0.187</v>
      </c>
    </row>
    <row r="457" spans="3:7">
      <c r="C457" s="5">
        <v>445</v>
      </c>
      <c r="D457" s="6" t="s">
        <v>36</v>
      </c>
      <c r="E457" s="5">
        <v>5811</v>
      </c>
      <c r="F457" s="7">
        <v>1.25</v>
      </c>
      <c r="G457" s="7">
        <v>0.159</v>
      </c>
    </row>
    <row r="458" spans="3:7" ht="38.25">
      <c r="C458" s="5">
        <v>446</v>
      </c>
      <c r="D458" s="6" t="s">
        <v>37</v>
      </c>
      <c r="E458" s="5">
        <v>5812</v>
      </c>
      <c r="F458" s="7">
        <v>1</v>
      </c>
      <c r="G458" s="7">
        <v>0.15</v>
      </c>
    </row>
    <row r="459" spans="3:7">
      <c r="C459" s="5">
        <v>447</v>
      </c>
      <c r="D459" s="6" t="s">
        <v>38</v>
      </c>
      <c r="E459" s="5">
        <v>5813</v>
      </c>
      <c r="F459" s="7">
        <v>2</v>
      </c>
      <c r="G459" s="7">
        <v>0.187</v>
      </c>
    </row>
    <row r="460" spans="3:7" ht="25.5">
      <c r="C460" s="5">
        <v>448</v>
      </c>
      <c r="D460" s="6" t="s">
        <v>39</v>
      </c>
      <c r="E460" s="5">
        <v>5814</v>
      </c>
      <c r="F460" s="7">
        <v>1</v>
      </c>
      <c r="G460" s="7">
        <v>0.15</v>
      </c>
    </row>
    <row r="461" spans="3:7">
      <c r="C461" s="5">
        <v>449</v>
      </c>
      <c r="D461" s="6" t="s">
        <v>40</v>
      </c>
      <c r="E461" s="5">
        <v>5819</v>
      </c>
      <c r="F461" s="7">
        <v>1</v>
      </c>
      <c r="G461" s="7">
        <v>0.15</v>
      </c>
    </row>
    <row r="462" spans="3:7" ht="25.5">
      <c r="C462" s="5">
        <v>450</v>
      </c>
      <c r="D462" s="6" t="s">
        <v>41</v>
      </c>
      <c r="E462" s="5">
        <v>5821</v>
      </c>
      <c r="F462" s="7">
        <v>1</v>
      </c>
      <c r="G462" s="7">
        <v>0.15</v>
      </c>
    </row>
    <row r="463" spans="3:7" ht="25.5">
      <c r="C463" s="5">
        <v>451</v>
      </c>
      <c r="D463" s="6" t="s">
        <v>42</v>
      </c>
      <c r="E463" s="5">
        <v>5829</v>
      </c>
      <c r="F463" s="7">
        <v>1.25</v>
      </c>
      <c r="G463" s="7">
        <v>0.159</v>
      </c>
    </row>
    <row r="464" spans="3:7" ht="38.25">
      <c r="C464" s="5">
        <v>452</v>
      </c>
      <c r="D464" s="6" t="s">
        <v>43</v>
      </c>
      <c r="E464" s="5">
        <v>5911</v>
      </c>
      <c r="F464" s="7">
        <v>1</v>
      </c>
      <c r="G464" s="7">
        <v>0.15</v>
      </c>
    </row>
    <row r="465" spans="3:7" ht="38.25">
      <c r="C465" s="5">
        <v>453</v>
      </c>
      <c r="D465" s="6" t="s">
        <v>44</v>
      </c>
      <c r="E465" s="5">
        <v>5912</v>
      </c>
      <c r="F465" s="7">
        <v>1</v>
      </c>
      <c r="G465" s="7">
        <v>0.15</v>
      </c>
    </row>
    <row r="466" spans="3:7" ht="38.25">
      <c r="C466" s="5">
        <v>454</v>
      </c>
      <c r="D466" s="6" t="s">
        <v>45</v>
      </c>
      <c r="E466" s="5">
        <v>5913</v>
      </c>
      <c r="F466" s="7">
        <v>1</v>
      </c>
      <c r="G466" s="7">
        <v>0.15</v>
      </c>
    </row>
    <row r="467" spans="3:7">
      <c r="C467" s="5">
        <v>455</v>
      </c>
      <c r="D467" s="6" t="s">
        <v>46</v>
      </c>
      <c r="E467" s="5">
        <v>5914</v>
      </c>
      <c r="F467" s="7">
        <v>1</v>
      </c>
      <c r="G467" s="7">
        <v>0.15</v>
      </c>
    </row>
    <row r="468" spans="3:7" ht="38.25">
      <c r="C468" s="5">
        <v>456</v>
      </c>
      <c r="D468" s="6" t="s">
        <v>47</v>
      </c>
      <c r="E468" s="5">
        <v>5920</v>
      </c>
      <c r="F468" s="7">
        <v>1.5</v>
      </c>
      <c r="G468" s="7">
        <v>0.16800000000000001</v>
      </c>
    </row>
    <row r="469" spans="3:7" ht="25.5">
      <c r="C469" s="5">
        <v>457</v>
      </c>
      <c r="D469" s="6" t="s">
        <v>48</v>
      </c>
      <c r="E469" s="5">
        <v>6010</v>
      </c>
      <c r="F469" s="7">
        <v>3.25</v>
      </c>
      <c r="G469" s="7">
        <v>0.23300000000000001</v>
      </c>
    </row>
    <row r="470" spans="3:7" ht="25.5">
      <c r="C470" s="5">
        <v>458</v>
      </c>
      <c r="D470" s="6" t="s">
        <v>49</v>
      </c>
      <c r="E470" s="5">
        <v>6020</v>
      </c>
      <c r="F470" s="7">
        <v>2.75</v>
      </c>
      <c r="G470" s="7">
        <v>0.214</v>
      </c>
    </row>
    <row r="471" spans="3:7" ht="25.5">
      <c r="C471" s="5">
        <v>459</v>
      </c>
      <c r="D471" s="6" t="s">
        <v>50</v>
      </c>
      <c r="E471" s="5">
        <v>6110</v>
      </c>
      <c r="F471" s="7">
        <v>2.75</v>
      </c>
      <c r="G471" s="7">
        <v>0.214</v>
      </c>
    </row>
    <row r="472" spans="3:7" ht="38.25">
      <c r="C472" s="5">
        <v>460</v>
      </c>
      <c r="D472" s="6" t="s">
        <v>51</v>
      </c>
      <c r="E472" s="5">
        <v>6120</v>
      </c>
      <c r="F472" s="7">
        <v>2</v>
      </c>
      <c r="G472" s="7">
        <v>0.187</v>
      </c>
    </row>
    <row r="473" spans="3:7" ht="25.5">
      <c r="C473" s="5">
        <v>461</v>
      </c>
      <c r="D473" s="6" t="s">
        <v>52</v>
      </c>
      <c r="E473" s="5">
        <v>6130</v>
      </c>
      <c r="F473" s="7">
        <v>1</v>
      </c>
      <c r="G473" s="7">
        <v>0.15</v>
      </c>
    </row>
    <row r="474" spans="3:7">
      <c r="C474" s="5">
        <v>462</v>
      </c>
      <c r="D474" s="6" t="s">
        <v>53</v>
      </c>
      <c r="E474" s="5">
        <v>6190</v>
      </c>
      <c r="F474" s="7">
        <v>2.5</v>
      </c>
      <c r="G474" s="7">
        <v>0.20499999999999999</v>
      </c>
    </row>
    <row r="475" spans="3:7" ht="25.5">
      <c r="C475" s="5">
        <v>463</v>
      </c>
      <c r="D475" s="6" t="s">
        <v>54</v>
      </c>
      <c r="E475" s="5">
        <v>6201</v>
      </c>
      <c r="F475" s="7">
        <v>1</v>
      </c>
      <c r="G475" s="7">
        <v>0.15</v>
      </c>
    </row>
    <row r="476" spans="3:7" ht="25.5">
      <c r="C476" s="5">
        <v>464</v>
      </c>
      <c r="D476" s="6" t="s">
        <v>55</v>
      </c>
      <c r="E476" s="5">
        <v>6202</v>
      </c>
      <c r="F476" s="7">
        <v>1</v>
      </c>
      <c r="G476" s="7">
        <v>0.15</v>
      </c>
    </row>
    <row r="477" spans="3:7" ht="38.25">
      <c r="C477" s="5">
        <v>465</v>
      </c>
      <c r="D477" s="6" t="s">
        <v>56</v>
      </c>
      <c r="E477" s="5">
        <v>6203</v>
      </c>
      <c r="F477" s="7">
        <v>1.5</v>
      </c>
      <c r="G477" s="7">
        <v>0.16800000000000001</v>
      </c>
    </row>
    <row r="478" spans="3:7" ht="25.5">
      <c r="C478" s="5">
        <v>466</v>
      </c>
      <c r="D478" s="6" t="s">
        <v>57</v>
      </c>
      <c r="E478" s="5">
        <v>6209</v>
      </c>
      <c r="F478" s="7">
        <v>2.5</v>
      </c>
      <c r="G478" s="7">
        <v>0.20499999999999999</v>
      </c>
    </row>
    <row r="479" spans="3:7" ht="25.5">
      <c r="C479" s="5">
        <v>467</v>
      </c>
      <c r="D479" s="6" t="s">
        <v>58</v>
      </c>
      <c r="E479" s="5">
        <v>6311</v>
      </c>
      <c r="F479" s="7">
        <v>2.75</v>
      </c>
      <c r="G479" s="7">
        <v>0.214</v>
      </c>
    </row>
    <row r="480" spans="3:7">
      <c r="C480" s="5">
        <v>468</v>
      </c>
      <c r="D480" s="6" t="s">
        <v>59</v>
      </c>
      <c r="E480" s="5">
        <v>6312</v>
      </c>
      <c r="F480" s="7">
        <v>2</v>
      </c>
      <c r="G480" s="7">
        <v>0.187</v>
      </c>
    </row>
    <row r="481" spans="3:7">
      <c r="C481" s="5">
        <v>469</v>
      </c>
      <c r="D481" s="6" t="s">
        <v>60</v>
      </c>
      <c r="E481" s="5">
        <v>6391</v>
      </c>
      <c r="F481" s="7">
        <v>1</v>
      </c>
      <c r="G481" s="7">
        <v>0.15</v>
      </c>
    </row>
    <row r="482" spans="3:7" ht="25.5">
      <c r="C482" s="5">
        <v>470</v>
      </c>
      <c r="D482" s="6" t="s">
        <v>61</v>
      </c>
      <c r="E482" s="5">
        <v>6399</v>
      </c>
      <c r="F482" s="7">
        <v>2.25</v>
      </c>
      <c r="G482" s="7">
        <v>0.19600000000000001</v>
      </c>
    </row>
    <row r="483" spans="3:7" ht="25.5">
      <c r="C483" s="5">
        <v>471</v>
      </c>
      <c r="D483" s="6" t="s">
        <v>62</v>
      </c>
      <c r="E483" s="5">
        <v>6411</v>
      </c>
      <c r="F483" s="7">
        <v>1.75</v>
      </c>
      <c r="G483" s="7">
        <v>0.17799999999999999</v>
      </c>
    </row>
    <row r="484" spans="3:7" ht="25.5">
      <c r="C484" s="5">
        <v>472</v>
      </c>
      <c r="D484" s="6" t="s">
        <v>63</v>
      </c>
      <c r="E484" s="5">
        <v>6419</v>
      </c>
      <c r="F484" s="7">
        <v>1.75</v>
      </c>
      <c r="G484" s="7">
        <v>0.17799999999999999</v>
      </c>
    </row>
    <row r="485" spans="3:7">
      <c r="C485" s="5">
        <v>473</v>
      </c>
      <c r="D485" s="6" t="s">
        <v>64</v>
      </c>
      <c r="E485" s="5">
        <v>6420</v>
      </c>
      <c r="F485" s="7">
        <v>3.5</v>
      </c>
      <c r="G485" s="7">
        <v>0.24199999999999999</v>
      </c>
    </row>
    <row r="486" spans="3:7" ht="25.5">
      <c r="C486" s="5">
        <v>474</v>
      </c>
      <c r="D486" s="6" t="s">
        <v>65</v>
      </c>
      <c r="E486" s="5">
        <v>6430</v>
      </c>
      <c r="F486" s="7">
        <v>1</v>
      </c>
      <c r="G486" s="7">
        <v>0.15</v>
      </c>
    </row>
    <row r="487" spans="3:7">
      <c r="C487" s="5">
        <v>475</v>
      </c>
      <c r="D487" s="6" t="s">
        <v>66</v>
      </c>
      <c r="E487" s="5">
        <v>6491</v>
      </c>
      <c r="F487" s="7">
        <v>1.5</v>
      </c>
      <c r="G487" s="7">
        <v>0.16800000000000001</v>
      </c>
    </row>
    <row r="488" spans="3:7">
      <c r="C488" s="5">
        <v>476</v>
      </c>
      <c r="D488" s="6" t="s">
        <v>67</v>
      </c>
      <c r="E488" s="5">
        <v>6492</v>
      </c>
      <c r="F488" s="7">
        <v>1.25</v>
      </c>
      <c r="G488" s="7">
        <v>0.159</v>
      </c>
    </row>
    <row r="489" spans="3:7">
      <c r="C489" s="5">
        <v>477</v>
      </c>
      <c r="D489" s="6" t="s">
        <v>68</v>
      </c>
      <c r="E489" s="5">
        <v>6499</v>
      </c>
      <c r="F489" s="7">
        <v>1.5</v>
      </c>
      <c r="G489" s="7">
        <v>0.16800000000000001</v>
      </c>
    </row>
    <row r="490" spans="3:7">
      <c r="C490" s="5">
        <v>478</v>
      </c>
      <c r="D490" s="6" t="s">
        <v>69</v>
      </c>
      <c r="E490" s="5">
        <v>6511</v>
      </c>
      <c r="F490" s="7">
        <v>1.25</v>
      </c>
      <c r="G490" s="7">
        <v>0.159</v>
      </c>
    </row>
    <row r="491" spans="3:7" ht="25.5">
      <c r="C491" s="5">
        <v>479</v>
      </c>
      <c r="D491" s="6" t="s">
        <v>70</v>
      </c>
      <c r="E491" s="5">
        <v>6512</v>
      </c>
      <c r="F491" s="7">
        <v>2.5</v>
      </c>
      <c r="G491" s="7">
        <v>0.20499999999999999</v>
      </c>
    </row>
    <row r="492" spans="3:7">
      <c r="C492" s="5">
        <v>480</v>
      </c>
      <c r="D492" s="6" t="s">
        <v>71</v>
      </c>
      <c r="E492" s="5">
        <v>6520</v>
      </c>
      <c r="F492" s="7">
        <v>1</v>
      </c>
      <c r="G492" s="7">
        <v>0.15</v>
      </c>
    </row>
    <row r="493" spans="3:7" ht="38.25">
      <c r="C493" s="5">
        <v>481</v>
      </c>
      <c r="D493" s="6" t="s">
        <v>72</v>
      </c>
      <c r="E493" s="5">
        <v>6530</v>
      </c>
      <c r="F493" s="7">
        <v>1</v>
      </c>
      <c r="G493" s="7">
        <v>0.15</v>
      </c>
    </row>
    <row r="494" spans="3:7">
      <c r="C494" s="5">
        <v>482</v>
      </c>
      <c r="D494" s="6" t="s">
        <v>73</v>
      </c>
      <c r="E494" s="5">
        <v>6611</v>
      </c>
      <c r="F494" s="7">
        <v>1</v>
      </c>
      <c r="G494" s="7">
        <v>0.15</v>
      </c>
    </row>
    <row r="495" spans="3:7" ht="25.5">
      <c r="C495" s="5">
        <v>483</v>
      </c>
      <c r="D495" s="6" t="s">
        <v>74</v>
      </c>
      <c r="E495" s="5">
        <v>6612</v>
      </c>
      <c r="F495" s="7">
        <v>2.25</v>
      </c>
      <c r="G495" s="7">
        <v>0.19600000000000001</v>
      </c>
    </row>
    <row r="496" spans="3:7" ht="38.25">
      <c r="C496" s="5">
        <v>484</v>
      </c>
      <c r="D496" s="6" t="s">
        <v>75</v>
      </c>
      <c r="E496" s="5">
        <v>6619</v>
      </c>
      <c r="F496" s="7">
        <v>1.5</v>
      </c>
      <c r="G496" s="7">
        <v>0.16800000000000001</v>
      </c>
    </row>
    <row r="497" spans="3:7" ht="25.5">
      <c r="C497" s="5">
        <v>485</v>
      </c>
      <c r="D497" s="6" t="s">
        <v>76</v>
      </c>
      <c r="E497" s="5">
        <v>6621</v>
      </c>
      <c r="F497" s="7">
        <v>1</v>
      </c>
      <c r="G497" s="7">
        <v>0.15</v>
      </c>
    </row>
    <row r="498" spans="3:7" ht="25.5">
      <c r="C498" s="5">
        <v>486</v>
      </c>
      <c r="D498" s="6" t="s">
        <v>77</v>
      </c>
      <c r="E498" s="5">
        <v>6622</v>
      </c>
      <c r="F498" s="7">
        <v>1</v>
      </c>
      <c r="G498" s="7">
        <v>0.15</v>
      </c>
    </row>
    <row r="499" spans="3:7" ht="25.5">
      <c r="C499" s="5">
        <v>487</v>
      </c>
      <c r="D499" s="6" t="s">
        <v>78</v>
      </c>
      <c r="E499" s="5">
        <v>6629</v>
      </c>
      <c r="F499" s="7">
        <v>1</v>
      </c>
      <c r="G499" s="7">
        <v>0.15</v>
      </c>
    </row>
    <row r="500" spans="3:7" ht="25.5">
      <c r="C500" s="5">
        <v>488</v>
      </c>
      <c r="D500" s="6" t="s">
        <v>79</v>
      </c>
      <c r="E500" s="5">
        <v>6630</v>
      </c>
      <c r="F500" s="7">
        <v>4.5</v>
      </c>
      <c r="G500" s="7">
        <v>0.27900000000000003</v>
      </c>
    </row>
    <row r="501" spans="3:7" ht="25.5">
      <c r="C501" s="5">
        <v>489</v>
      </c>
      <c r="D501" s="6" t="s">
        <v>80</v>
      </c>
      <c r="E501" s="5">
        <v>6810</v>
      </c>
      <c r="F501" s="7">
        <v>2.5</v>
      </c>
      <c r="G501" s="7">
        <v>0.20499999999999999</v>
      </c>
    </row>
    <row r="502" spans="3:7" ht="38.25">
      <c r="C502" s="5">
        <v>490</v>
      </c>
      <c r="D502" s="6" t="s">
        <v>82</v>
      </c>
      <c r="E502" s="5">
        <v>6820</v>
      </c>
      <c r="F502" s="7">
        <v>2.25</v>
      </c>
      <c r="G502" s="7">
        <v>0.19600000000000001</v>
      </c>
    </row>
    <row r="503" spans="3:7">
      <c r="C503" s="5">
        <v>491</v>
      </c>
      <c r="D503" s="6" t="s">
        <v>83</v>
      </c>
      <c r="E503" s="5">
        <v>6831</v>
      </c>
      <c r="F503" s="7">
        <v>1</v>
      </c>
      <c r="G503" s="7">
        <v>0.15</v>
      </c>
    </row>
    <row r="504" spans="3:7" ht="25.5">
      <c r="C504" s="5">
        <v>492</v>
      </c>
      <c r="D504" s="6" t="s">
        <v>84</v>
      </c>
      <c r="E504" s="5">
        <v>6832</v>
      </c>
      <c r="F504" s="7">
        <v>1.25</v>
      </c>
      <c r="G504" s="7">
        <v>0.159</v>
      </c>
    </row>
    <row r="505" spans="3:7">
      <c r="C505" s="5">
        <v>493</v>
      </c>
      <c r="D505" s="6" t="s">
        <v>85</v>
      </c>
      <c r="E505" s="5">
        <v>6910</v>
      </c>
      <c r="F505" s="7">
        <v>2.25</v>
      </c>
      <c r="G505" s="7">
        <v>0.19600000000000001</v>
      </c>
    </row>
    <row r="506" spans="3:7" ht="38.25">
      <c r="C506" s="5">
        <v>494</v>
      </c>
      <c r="D506" s="6" t="s">
        <v>86</v>
      </c>
      <c r="E506" s="5">
        <v>6920</v>
      </c>
      <c r="F506" s="7">
        <v>1</v>
      </c>
      <c r="G506" s="7">
        <v>0.15</v>
      </c>
    </row>
    <row r="507" spans="3:7" ht="25.5">
      <c r="C507" s="5">
        <v>495</v>
      </c>
      <c r="D507" s="6" t="s">
        <v>87</v>
      </c>
      <c r="E507" s="5">
        <v>7010</v>
      </c>
      <c r="F507" s="7">
        <v>2.5</v>
      </c>
      <c r="G507" s="7">
        <v>0.20499999999999999</v>
      </c>
    </row>
    <row r="508" spans="3:7" ht="25.5">
      <c r="C508" s="5">
        <v>496</v>
      </c>
      <c r="D508" s="6" t="s">
        <v>88</v>
      </c>
      <c r="E508" s="5">
        <v>7021</v>
      </c>
      <c r="F508" s="7">
        <v>1</v>
      </c>
      <c r="G508" s="7">
        <v>0.15</v>
      </c>
    </row>
    <row r="509" spans="3:7" ht="25.5">
      <c r="C509" s="5">
        <v>497</v>
      </c>
      <c r="D509" s="6" t="s">
        <v>89</v>
      </c>
      <c r="E509" s="5">
        <v>7022</v>
      </c>
      <c r="F509" s="7">
        <v>1.5</v>
      </c>
      <c r="G509" s="7">
        <v>0.16800000000000001</v>
      </c>
    </row>
    <row r="510" spans="3:7">
      <c r="C510" s="5">
        <v>498</v>
      </c>
      <c r="D510" s="6" t="s">
        <v>90</v>
      </c>
      <c r="E510" s="5">
        <v>7111</v>
      </c>
      <c r="F510" s="7">
        <v>1.25</v>
      </c>
      <c r="G510" s="7">
        <v>0.159</v>
      </c>
    </row>
    <row r="511" spans="3:7" ht="25.5">
      <c r="C511" s="5">
        <v>499</v>
      </c>
      <c r="D511" s="6" t="s">
        <v>91</v>
      </c>
      <c r="E511" s="5">
        <v>7112</v>
      </c>
      <c r="F511" s="7">
        <v>2.5</v>
      </c>
      <c r="G511" s="7">
        <v>0.20499999999999999</v>
      </c>
    </row>
    <row r="512" spans="3:7">
      <c r="C512" s="5">
        <v>500</v>
      </c>
      <c r="D512" s="6" t="s">
        <v>92</v>
      </c>
      <c r="E512" s="5">
        <v>7120</v>
      </c>
      <c r="F512" s="7">
        <v>2.5</v>
      </c>
      <c r="G512" s="7">
        <v>0.20499999999999999</v>
      </c>
    </row>
    <row r="513" spans="3:7" ht="25.5">
      <c r="C513" s="5">
        <v>501</v>
      </c>
      <c r="D513" s="6" t="s">
        <v>93</v>
      </c>
      <c r="E513" s="5">
        <v>7211</v>
      </c>
      <c r="F513" s="7">
        <v>4.25</v>
      </c>
      <c r="G513" s="7">
        <v>0.27</v>
      </c>
    </row>
    <row r="514" spans="3:7" ht="25.5">
      <c r="C514" s="5">
        <v>502</v>
      </c>
      <c r="D514" s="6" t="s">
        <v>94</v>
      </c>
      <c r="E514" s="5">
        <v>7219</v>
      </c>
      <c r="F514" s="7">
        <v>3.75</v>
      </c>
      <c r="G514" s="7">
        <v>0.251</v>
      </c>
    </row>
    <row r="515" spans="3:7" ht="25.5">
      <c r="C515" s="5">
        <v>503</v>
      </c>
      <c r="D515" s="6" t="s">
        <v>95</v>
      </c>
      <c r="E515" s="5">
        <v>7220</v>
      </c>
      <c r="F515" s="7">
        <v>2.75</v>
      </c>
      <c r="G515" s="7">
        <v>0.214</v>
      </c>
    </row>
    <row r="516" spans="3:7">
      <c r="C516" s="5">
        <v>504</v>
      </c>
      <c r="D516" s="6" t="s">
        <v>96</v>
      </c>
      <c r="E516" s="5">
        <v>7311</v>
      </c>
      <c r="F516" s="7">
        <v>1.75</v>
      </c>
      <c r="G516" s="7">
        <v>0.17799999999999999</v>
      </c>
    </row>
    <row r="517" spans="3:7">
      <c r="C517" s="5">
        <v>505</v>
      </c>
      <c r="D517" s="6" t="s">
        <v>97</v>
      </c>
      <c r="E517" s="5">
        <v>7312</v>
      </c>
      <c r="F517" s="7">
        <v>1</v>
      </c>
      <c r="G517" s="7">
        <v>0.15</v>
      </c>
    </row>
    <row r="518" spans="3:7" ht="25.5">
      <c r="C518" s="5">
        <v>506</v>
      </c>
      <c r="D518" s="6" t="s">
        <v>98</v>
      </c>
      <c r="E518" s="5">
        <v>7320</v>
      </c>
      <c r="F518" s="7">
        <v>1.25</v>
      </c>
      <c r="G518" s="7">
        <v>0.159</v>
      </c>
    </row>
    <row r="519" spans="3:7">
      <c r="C519" s="5">
        <v>507</v>
      </c>
      <c r="D519" s="6" t="s">
        <v>99</v>
      </c>
      <c r="E519" s="5">
        <v>7410</v>
      </c>
      <c r="F519" s="7">
        <v>1.25</v>
      </c>
      <c r="G519" s="7">
        <v>0.159</v>
      </c>
    </row>
    <row r="520" spans="3:7">
      <c r="C520" s="5">
        <v>508</v>
      </c>
      <c r="D520" s="6" t="s">
        <v>100</v>
      </c>
      <c r="E520" s="5">
        <v>7420</v>
      </c>
      <c r="F520" s="7">
        <v>2</v>
      </c>
      <c r="G520" s="7">
        <v>0.187</v>
      </c>
    </row>
    <row r="521" spans="3:7" ht="25.5">
      <c r="C521" s="5">
        <v>509</v>
      </c>
      <c r="D521" s="6" t="s">
        <v>101</v>
      </c>
      <c r="E521" s="5">
        <v>7430</v>
      </c>
      <c r="F521" s="7">
        <v>1.25</v>
      </c>
      <c r="G521" s="7">
        <v>0.159</v>
      </c>
    </row>
    <row r="522" spans="3:7" ht="25.5">
      <c r="C522" s="5">
        <v>510</v>
      </c>
      <c r="D522" s="6" t="s">
        <v>102</v>
      </c>
      <c r="E522" s="5">
        <v>7490</v>
      </c>
      <c r="F522" s="7">
        <v>2</v>
      </c>
      <c r="G522" s="7">
        <v>0.187</v>
      </c>
    </row>
    <row r="523" spans="3:7">
      <c r="C523" s="5">
        <v>511</v>
      </c>
      <c r="D523" s="6" t="s">
        <v>103</v>
      </c>
      <c r="E523" s="5">
        <v>7500</v>
      </c>
      <c r="F523" s="7">
        <v>2.25</v>
      </c>
      <c r="G523" s="7">
        <v>0.19600000000000001</v>
      </c>
    </row>
    <row r="524" spans="3:7" ht="38.25">
      <c r="C524" s="5">
        <v>512</v>
      </c>
      <c r="D524" s="6" t="s">
        <v>104</v>
      </c>
      <c r="E524" s="5">
        <v>7711</v>
      </c>
      <c r="F524" s="7">
        <v>3.5</v>
      </c>
      <c r="G524" s="7">
        <v>0.24199999999999999</v>
      </c>
    </row>
    <row r="525" spans="3:7" ht="25.5">
      <c r="C525" s="5">
        <v>513</v>
      </c>
      <c r="D525" s="6" t="s">
        <v>105</v>
      </c>
      <c r="E525" s="5">
        <v>7712</v>
      </c>
      <c r="F525" s="7">
        <v>1</v>
      </c>
      <c r="G525" s="7">
        <v>0.15</v>
      </c>
    </row>
    <row r="526" spans="3:7" ht="38.25">
      <c r="C526" s="5">
        <v>514</v>
      </c>
      <c r="D526" s="6" t="s">
        <v>106</v>
      </c>
      <c r="E526" s="5">
        <v>7721</v>
      </c>
      <c r="F526" s="7">
        <v>1</v>
      </c>
      <c r="G526" s="7">
        <v>0.15</v>
      </c>
    </row>
    <row r="527" spans="3:7">
      <c r="C527" s="5">
        <v>515</v>
      </c>
      <c r="D527" s="6" t="s">
        <v>107</v>
      </c>
      <c r="E527" s="5">
        <v>7722</v>
      </c>
      <c r="F527" s="7">
        <v>1</v>
      </c>
      <c r="G527" s="7">
        <v>0.15</v>
      </c>
    </row>
    <row r="528" spans="3:7" ht="38.25">
      <c r="C528" s="5">
        <v>516</v>
      </c>
      <c r="D528" s="6" t="s">
        <v>108</v>
      </c>
      <c r="E528" s="5">
        <v>7729</v>
      </c>
      <c r="F528" s="7">
        <v>1</v>
      </c>
      <c r="G528" s="7">
        <v>0.15</v>
      </c>
    </row>
    <row r="529" spans="3:7" ht="25.5">
      <c r="C529" s="5">
        <v>517</v>
      </c>
      <c r="D529" s="6" t="s">
        <v>109</v>
      </c>
      <c r="E529" s="5">
        <v>7731</v>
      </c>
      <c r="F529" s="7">
        <v>1</v>
      </c>
      <c r="G529" s="7">
        <v>0.15</v>
      </c>
    </row>
    <row r="530" spans="3:7" ht="38.25">
      <c r="C530" s="5">
        <v>518</v>
      </c>
      <c r="D530" s="6" t="s">
        <v>110</v>
      </c>
      <c r="E530" s="5">
        <v>7732</v>
      </c>
      <c r="F530" s="7">
        <v>3.25</v>
      </c>
      <c r="G530" s="7">
        <v>0.23300000000000001</v>
      </c>
    </row>
    <row r="531" spans="3:7" ht="38.25">
      <c r="C531" s="5">
        <v>519</v>
      </c>
      <c r="D531" s="6" t="s">
        <v>111</v>
      </c>
      <c r="E531" s="5">
        <v>7733</v>
      </c>
      <c r="F531" s="7">
        <v>1</v>
      </c>
      <c r="G531" s="7">
        <v>0.15</v>
      </c>
    </row>
    <row r="532" spans="3:7" ht="25.5">
      <c r="C532" s="5">
        <v>520</v>
      </c>
      <c r="D532" s="6" t="s">
        <v>112</v>
      </c>
      <c r="E532" s="5">
        <v>7734</v>
      </c>
      <c r="F532" s="7">
        <v>1</v>
      </c>
      <c r="G532" s="7">
        <v>0.15</v>
      </c>
    </row>
    <row r="533" spans="3:7" ht="25.5">
      <c r="C533" s="5">
        <v>521</v>
      </c>
      <c r="D533" s="6" t="s">
        <v>113</v>
      </c>
      <c r="E533" s="5">
        <v>7735</v>
      </c>
      <c r="F533" s="7">
        <v>1</v>
      </c>
      <c r="G533" s="7">
        <v>0.15</v>
      </c>
    </row>
    <row r="534" spans="3:7" ht="38.25">
      <c r="C534" s="5">
        <v>522</v>
      </c>
      <c r="D534" s="6" t="s">
        <v>114</v>
      </c>
      <c r="E534" s="5">
        <v>7739</v>
      </c>
      <c r="F534" s="7">
        <v>3.75</v>
      </c>
      <c r="G534" s="7">
        <v>0.251</v>
      </c>
    </row>
    <row r="535" spans="3:7" ht="25.5">
      <c r="C535" s="5">
        <v>523</v>
      </c>
      <c r="D535" s="6" t="s">
        <v>115</v>
      </c>
      <c r="E535" s="5">
        <v>7740</v>
      </c>
      <c r="F535" s="7">
        <v>1</v>
      </c>
      <c r="G535" s="7">
        <v>0.15</v>
      </c>
    </row>
    <row r="536" spans="3:7" ht="25.5">
      <c r="C536" s="5">
        <v>524</v>
      </c>
      <c r="D536" s="6" t="s">
        <v>116</v>
      </c>
      <c r="E536" s="5">
        <v>7810</v>
      </c>
      <c r="F536" s="7">
        <v>1</v>
      </c>
      <c r="G536" s="7">
        <v>0.15</v>
      </c>
    </row>
    <row r="537" spans="3:7" ht="25.5">
      <c r="C537" s="5">
        <v>525</v>
      </c>
      <c r="D537" s="6" t="s">
        <v>117</v>
      </c>
      <c r="E537" s="5">
        <v>7820</v>
      </c>
      <c r="F537" s="7">
        <v>2.5</v>
      </c>
      <c r="G537" s="7">
        <v>0.20499999999999999</v>
      </c>
    </row>
    <row r="538" spans="3:7" ht="25.5">
      <c r="C538" s="5">
        <v>526</v>
      </c>
      <c r="D538" s="6" t="s">
        <v>118</v>
      </c>
      <c r="E538" s="5">
        <v>7830</v>
      </c>
      <c r="F538" s="7">
        <v>1</v>
      </c>
      <c r="G538" s="7">
        <v>0.15</v>
      </c>
    </row>
    <row r="539" spans="3:7">
      <c r="C539" s="5">
        <v>527</v>
      </c>
      <c r="D539" s="6" t="s">
        <v>119</v>
      </c>
      <c r="E539" s="5">
        <v>7911</v>
      </c>
      <c r="F539" s="7">
        <v>1.25</v>
      </c>
      <c r="G539" s="7">
        <v>0.159</v>
      </c>
    </row>
    <row r="540" spans="3:7">
      <c r="C540" s="5">
        <v>528</v>
      </c>
      <c r="D540" s="6" t="s">
        <v>120</v>
      </c>
      <c r="E540" s="5">
        <v>7912</v>
      </c>
      <c r="F540" s="7">
        <v>1</v>
      </c>
      <c r="G540" s="7">
        <v>0.15</v>
      </c>
    </row>
    <row r="541" spans="3:7" ht="25.5">
      <c r="C541" s="5">
        <v>529</v>
      </c>
      <c r="D541" s="6" t="s">
        <v>121</v>
      </c>
      <c r="E541" s="5">
        <v>7990</v>
      </c>
      <c r="F541" s="7">
        <v>2.25</v>
      </c>
      <c r="G541" s="7">
        <v>0.19600000000000001</v>
      </c>
    </row>
    <row r="542" spans="3:7">
      <c r="C542" s="5">
        <v>530</v>
      </c>
      <c r="D542" s="6" t="s">
        <v>122</v>
      </c>
      <c r="E542" s="5">
        <v>8010</v>
      </c>
      <c r="F542" s="7">
        <v>2.5</v>
      </c>
      <c r="G542" s="7">
        <v>0.20499999999999999</v>
      </c>
    </row>
    <row r="543" spans="3:7" ht="25.5">
      <c r="C543" s="5">
        <v>531</v>
      </c>
      <c r="D543" s="6" t="s">
        <v>123</v>
      </c>
      <c r="E543" s="5">
        <v>8020</v>
      </c>
      <c r="F543" s="7">
        <v>2</v>
      </c>
      <c r="G543" s="7">
        <v>0.187</v>
      </c>
    </row>
    <row r="544" spans="3:7">
      <c r="C544" s="5">
        <v>532</v>
      </c>
      <c r="D544" s="6" t="s">
        <v>124</v>
      </c>
      <c r="E544" s="5">
        <v>8030</v>
      </c>
      <c r="F544" s="7">
        <v>1.5</v>
      </c>
      <c r="G544" s="7">
        <v>0.16800000000000001</v>
      </c>
    </row>
    <row r="545" spans="3:7" ht="25.5">
      <c r="C545" s="5">
        <v>533</v>
      </c>
      <c r="D545" s="6" t="s">
        <v>125</v>
      </c>
      <c r="E545" s="5">
        <v>8110</v>
      </c>
      <c r="F545" s="7">
        <v>1.75</v>
      </c>
      <c r="G545" s="7">
        <v>0.17799999999999999</v>
      </c>
    </row>
    <row r="546" spans="3:7" ht="25.5">
      <c r="C546" s="5">
        <v>534</v>
      </c>
      <c r="D546" s="6" t="s">
        <v>126</v>
      </c>
      <c r="E546" s="5">
        <v>8121</v>
      </c>
      <c r="F546" s="7">
        <v>1.75</v>
      </c>
      <c r="G546" s="7">
        <v>0.17799999999999999</v>
      </c>
    </row>
    <row r="547" spans="3:7">
      <c r="C547" s="5">
        <v>535</v>
      </c>
      <c r="D547" s="6" t="s">
        <v>127</v>
      </c>
      <c r="E547" s="5">
        <v>8122</v>
      </c>
      <c r="F547" s="7">
        <v>3.75</v>
      </c>
      <c r="G547" s="7">
        <v>0.251</v>
      </c>
    </row>
    <row r="548" spans="3:7">
      <c r="C548" s="5">
        <v>536</v>
      </c>
      <c r="D548" s="6" t="s">
        <v>128</v>
      </c>
      <c r="E548" s="5">
        <v>8129</v>
      </c>
      <c r="F548" s="7">
        <v>3.5</v>
      </c>
      <c r="G548" s="7">
        <v>0.24199999999999999</v>
      </c>
    </row>
    <row r="549" spans="3:7">
      <c r="C549" s="5">
        <v>537</v>
      </c>
      <c r="D549" s="6" t="s">
        <v>129</v>
      </c>
      <c r="E549" s="5">
        <v>8130</v>
      </c>
      <c r="F549" s="7">
        <v>3.25</v>
      </c>
      <c r="G549" s="7">
        <v>0.23300000000000001</v>
      </c>
    </row>
    <row r="550" spans="3:7">
      <c r="C550" s="5">
        <v>538</v>
      </c>
      <c r="D550" s="6" t="s">
        <v>130</v>
      </c>
      <c r="E550" s="5">
        <v>8211</v>
      </c>
      <c r="F550" s="7">
        <v>1</v>
      </c>
      <c r="G550" s="7">
        <v>0.15</v>
      </c>
    </row>
    <row r="551" spans="3:7" ht="38.25">
      <c r="C551" s="5">
        <v>539</v>
      </c>
      <c r="D551" s="6" t="s">
        <v>131</v>
      </c>
      <c r="E551" s="5">
        <v>8219</v>
      </c>
      <c r="F551" s="7">
        <v>3.25</v>
      </c>
      <c r="G551" s="7">
        <v>0.23300000000000001</v>
      </c>
    </row>
    <row r="552" spans="3:7" ht="25.5">
      <c r="C552" s="5">
        <v>540</v>
      </c>
      <c r="D552" s="6" t="s">
        <v>132</v>
      </c>
      <c r="E552" s="5">
        <v>8220</v>
      </c>
      <c r="F552" s="7">
        <v>1.25</v>
      </c>
      <c r="G552" s="7">
        <v>0.159</v>
      </c>
    </row>
    <row r="553" spans="3:7" ht="25.5">
      <c r="C553" s="5">
        <v>541</v>
      </c>
      <c r="D553" s="6" t="s">
        <v>133</v>
      </c>
      <c r="E553" s="5">
        <v>8230</v>
      </c>
      <c r="F553" s="7">
        <v>1</v>
      </c>
      <c r="G553" s="7">
        <v>0.15</v>
      </c>
    </row>
    <row r="554" spans="3:7" ht="38.25">
      <c r="C554" s="5">
        <v>542</v>
      </c>
      <c r="D554" s="6" t="s">
        <v>134</v>
      </c>
      <c r="E554" s="5">
        <v>8291</v>
      </c>
      <c r="F554" s="7">
        <v>1</v>
      </c>
      <c r="G554" s="7">
        <v>0.15</v>
      </c>
    </row>
    <row r="555" spans="3:7">
      <c r="C555" s="5">
        <v>543</v>
      </c>
      <c r="D555" s="6" t="s">
        <v>135</v>
      </c>
      <c r="E555" s="5">
        <v>8292</v>
      </c>
      <c r="F555" s="7">
        <v>1.5</v>
      </c>
      <c r="G555" s="7">
        <v>0.16800000000000001</v>
      </c>
    </row>
    <row r="556" spans="3:7" ht="25.5">
      <c r="C556" s="5">
        <v>544</v>
      </c>
      <c r="D556" s="6" t="s">
        <v>136</v>
      </c>
      <c r="E556" s="5">
        <v>8299</v>
      </c>
      <c r="F556" s="7">
        <v>1.75</v>
      </c>
      <c r="G556" s="7">
        <v>0.17799999999999999</v>
      </c>
    </row>
    <row r="557" spans="3:7" ht="25.5">
      <c r="C557" s="5">
        <v>545</v>
      </c>
      <c r="D557" s="6" t="s">
        <v>137</v>
      </c>
      <c r="E557" s="5">
        <v>8411</v>
      </c>
      <c r="F557" s="7">
        <v>1</v>
      </c>
      <c r="G557" s="7">
        <v>0.15</v>
      </c>
    </row>
    <row r="558" spans="3:7" ht="76.5">
      <c r="C558" s="5">
        <v>546</v>
      </c>
      <c r="D558" s="6" t="s">
        <v>138</v>
      </c>
      <c r="E558" s="5">
        <v>8412</v>
      </c>
      <c r="F558" s="7">
        <v>1.75</v>
      </c>
      <c r="G558" s="7">
        <v>0.17799999999999999</v>
      </c>
    </row>
    <row r="559" spans="3:7" ht="25.5">
      <c r="C559" s="5">
        <v>547</v>
      </c>
      <c r="D559" s="6" t="s">
        <v>139</v>
      </c>
      <c r="E559" s="5">
        <v>8413</v>
      </c>
      <c r="F559" s="7">
        <v>2.75</v>
      </c>
      <c r="G559" s="7">
        <v>0.214</v>
      </c>
    </row>
    <row r="560" spans="3:7">
      <c r="C560" s="5">
        <v>548</v>
      </c>
      <c r="D560" s="6" t="s">
        <v>140</v>
      </c>
      <c r="E560" s="5">
        <v>8421</v>
      </c>
      <c r="F560" s="7">
        <v>1</v>
      </c>
      <c r="G560" s="7">
        <v>0.15</v>
      </c>
    </row>
    <row r="561" spans="3:7">
      <c r="C561" s="5">
        <v>549</v>
      </c>
      <c r="D561" s="6" t="s">
        <v>141</v>
      </c>
      <c r="E561" s="5">
        <v>8423</v>
      </c>
      <c r="F561" s="7">
        <v>1.25</v>
      </c>
      <c r="G561" s="7">
        <v>0.159</v>
      </c>
    </row>
    <row r="562" spans="3:7" ht="25.5">
      <c r="C562" s="5">
        <v>550</v>
      </c>
      <c r="D562" s="6" t="s">
        <v>142</v>
      </c>
      <c r="E562" s="5">
        <v>8424</v>
      </c>
      <c r="F562" s="7">
        <v>4</v>
      </c>
      <c r="G562" s="7">
        <v>0.26</v>
      </c>
    </row>
    <row r="563" spans="3:7" ht="38.25">
      <c r="C563" s="5">
        <v>551</v>
      </c>
      <c r="D563" s="6" t="s">
        <v>143</v>
      </c>
      <c r="E563" s="5">
        <v>8425</v>
      </c>
      <c r="F563" s="7">
        <v>5.75</v>
      </c>
      <c r="G563" s="7">
        <v>0.32500000000000001</v>
      </c>
    </row>
    <row r="564" spans="3:7" ht="25.5">
      <c r="C564" s="5">
        <v>552</v>
      </c>
      <c r="D564" s="6" t="s">
        <v>144</v>
      </c>
      <c r="E564" s="5">
        <v>8430</v>
      </c>
      <c r="F564" s="7">
        <v>1</v>
      </c>
      <c r="G564" s="7">
        <v>0.15</v>
      </c>
    </row>
    <row r="565" spans="3:7">
      <c r="C565" s="5">
        <v>553</v>
      </c>
      <c r="D565" s="6" t="s">
        <v>145</v>
      </c>
      <c r="E565" s="5">
        <v>8510</v>
      </c>
      <c r="F565" s="7">
        <v>1.5</v>
      </c>
      <c r="G565" s="7">
        <v>0.16800000000000001</v>
      </c>
    </row>
    <row r="566" spans="3:7">
      <c r="C566" s="5">
        <v>554</v>
      </c>
      <c r="D566" s="6" t="s">
        <v>146</v>
      </c>
      <c r="E566" s="5">
        <v>8520</v>
      </c>
      <c r="F566" s="7">
        <v>2.25</v>
      </c>
      <c r="G566" s="7">
        <v>0.19600000000000001</v>
      </c>
    </row>
    <row r="567" spans="3:7">
      <c r="C567" s="5">
        <v>555</v>
      </c>
      <c r="D567" s="6" t="s">
        <v>147</v>
      </c>
      <c r="E567" s="5">
        <v>8531</v>
      </c>
      <c r="F567" s="7">
        <v>1.25</v>
      </c>
      <c r="G567" s="7">
        <v>0.159</v>
      </c>
    </row>
    <row r="568" spans="3:7" ht="25.5">
      <c r="C568" s="5">
        <v>556</v>
      </c>
      <c r="D568" s="6" t="s">
        <v>148</v>
      </c>
      <c r="E568" s="5">
        <v>8532</v>
      </c>
      <c r="F568" s="7">
        <v>2</v>
      </c>
      <c r="G568" s="7">
        <v>0.187</v>
      </c>
    </row>
    <row r="569" spans="3:7">
      <c r="C569" s="5">
        <v>557</v>
      </c>
      <c r="D569" s="6" t="s">
        <v>149</v>
      </c>
      <c r="E569" s="5">
        <v>8541</v>
      </c>
      <c r="F569" s="7">
        <v>1</v>
      </c>
      <c r="G569" s="7">
        <v>0.15</v>
      </c>
    </row>
    <row r="570" spans="3:7">
      <c r="C570" s="5">
        <v>558</v>
      </c>
      <c r="D570" s="6" t="s">
        <v>150</v>
      </c>
      <c r="E570" s="5">
        <v>8542</v>
      </c>
      <c r="F570" s="7">
        <v>2</v>
      </c>
      <c r="G570" s="7">
        <v>0.187</v>
      </c>
    </row>
    <row r="571" spans="3:7" ht="25.5">
      <c r="C571" s="5">
        <v>559</v>
      </c>
      <c r="D571" s="6" t="s">
        <v>151</v>
      </c>
      <c r="E571" s="5">
        <v>8551</v>
      </c>
      <c r="F571" s="7">
        <v>1.25</v>
      </c>
      <c r="G571" s="7">
        <v>0.159</v>
      </c>
    </row>
    <row r="572" spans="3:7" ht="38.25">
      <c r="C572" s="5">
        <v>560</v>
      </c>
      <c r="D572" s="6" t="s">
        <v>152</v>
      </c>
      <c r="E572" s="5">
        <v>8552</v>
      </c>
      <c r="F572" s="7">
        <v>1.25</v>
      </c>
      <c r="G572" s="7">
        <v>0.159</v>
      </c>
    </row>
    <row r="573" spans="3:7">
      <c r="C573" s="5">
        <v>561</v>
      </c>
      <c r="D573" s="6" t="s">
        <v>153</v>
      </c>
      <c r="E573" s="5">
        <v>8553</v>
      </c>
      <c r="F573" s="7">
        <v>1.25</v>
      </c>
      <c r="G573" s="7">
        <v>0.159</v>
      </c>
    </row>
    <row r="574" spans="3:7">
      <c r="C574" s="5">
        <v>562</v>
      </c>
      <c r="D574" s="6" t="s">
        <v>154</v>
      </c>
      <c r="E574" s="5">
        <v>8559</v>
      </c>
      <c r="F574" s="7">
        <v>1.25</v>
      </c>
      <c r="G574" s="7">
        <v>0.159</v>
      </c>
    </row>
    <row r="575" spans="3:7" ht="25.5">
      <c r="C575" s="5">
        <v>563</v>
      </c>
      <c r="D575" s="6" t="s">
        <v>155</v>
      </c>
      <c r="E575" s="5">
        <v>8560</v>
      </c>
      <c r="F575" s="7">
        <v>1</v>
      </c>
      <c r="G575" s="7">
        <v>0.15</v>
      </c>
    </row>
    <row r="576" spans="3:7">
      <c r="C576" s="5">
        <v>564</v>
      </c>
      <c r="D576" s="6" t="s">
        <v>156</v>
      </c>
      <c r="E576" s="5">
        <v>8610</v>
      </c>
      <c r="F576" s="7">
        <v>4.5</v>
      </c>
      <c r="G576" s="7">
        <v>0.27900000000000003</v>
      </c>
    </row>
    <row r="577" spans="3:7" ht="25.5">
      <c r="C577" s="5">
        <v>565</v>
      </c>
      <c r="D577" s="6" t="s">
        <v>157</v>
      </c>
      <c r="E577" s="5">
        <v>8621</v>
      </c>
      <c r="F577" s="7">
        <v>1.5</v>
      </c>
      <c r="G577" s="7">
        <v>0.16800000000000001</v>
      </c>
    </row>
    <row r="578" spans="3:7" ht="25.5">
      <c r="C578" s="5">
        <v>566</v>
      </c>
      <c r="D578" s="6" t="s">
        <v>158</v>
      </c>
      <c r="E578" s="5">
        <v>8622</v>
      </c>
      <c r="F578" s="7">
        <v>2.25</v>
      </c>
      <c r="G578" s="7">
        <v>0.19600000000000001</v>
      </c>
    </row>
    <row r="579" spans="3:7">
      <c r="C579" s="5">
        <v>567</v>
      </c>
      <c r="D579" s="6" t="s">
        <v>159</v>
      </c>
      <c r="E579" s="5">
        <v>8623</v>
      </c>
      <c r="F579" s="7">
        <v>1.25</v>
      </c>
      <c r="G579" s="7">
        <v>0.159</v>
      </c>
    </row>
    <row r="580" spans="3:7" ht="25.5">
      <c r="C580" s="5">
        <v>568</v>
      </c>
      <c r="D580" s="6" t="s">
        <v>160</v>
      </c>
      <c r="E580" s="5">
        <v>8690</v>
      </c>
      <c r="F580" s="7">
        <v>2.75</v>
      </c>
      <c r="G580" s="7">
        <v>0.214</v>
      </c>
    </row>
    <row r="581" spans="3:7" ht="25.5">
      <c r="C581" s="5">
        <v>569</v>
      </c>
      <c r="D581" s="6" t="s">
        <v>161</v>
      </c>
      <c r="E581" s="5">
        <v>8710</v>
      </c>
      <c r="F581" s="7">
        <v>5.25</v>
      </c>
      <c r="G581" s="7">
        <v>0.30599999999999999</v>
      </c>
    </row>
    <row r="582" spans="3:7" ht="38.25">
      <c r="C582" s="5">
        <v>570</v>
      </c>
      <c r="D582" s="6" t="s">
        <v>162</v>
      </c>
      <c r="E582" s="5">
        <v>8720</v>
      </c>
      <c r="F582" s="7">
        <v>3.5</v>
      </c>
      <c r="G582" s="7">
        <v>0.24199999999999999</v>
      </c>
    </row>
    <row r="583" spans="3:7" ht="51">
      <c r="C583" s="5">
        <v>571</v>
      </c>
      <c r="D583" s="6" t="s">
        <v>163</v>
      </c>
      <c r="E583" s="5">
        <v>8730</v>
      </c>
      <c r="F583" s="7">
        <v>3.5</v>
      </c>
      <c r="G583" s="7">
        <v>0.24199999999999999</v>
      </c>
    </row>
    <row r="584" spans="3:7" ht="25.5">
      <c r="C584" s="5">
        <v>572</v>
      </c>
      <c r="D584" s="6" t="s">
        <v>164</v>
      </c>
      <c r="E584" s="5">
        <v>8790</v>
      </c>
      <c r="F584" s="7">
        <v>1.25</v>
      </c>
      <c r="G584" s="7">
        <v>0.159</v>
      </c>
    </row>
    <row r="585" spans="3:7" ht="51">
      <c r="C585" s="5">
        <v>573</v>
      </c>
      <c r="D585" s="6" t="s">
        <v>165</v>
      </c>
      <c r="E585" s="5">
        <v>8810</v>
      </c>
      <c r="F585" s="7">
        <v>1.25</v>
      </c>
      <c r="G585" s="7">
        <v>0.159</v>
      </c>
    </row>
    <row r="586" spans="3:7" ht="25.5">
      <c r="C586" s="5">
        <v>574</v>
      </c>
      <c r="D586" s="6" t="s">
        <v>166</v>
      </c>
      <c r="E586" s="5">
        <v>8891</v>
      </c>
      <c r="F586" s="7">
        <v>2.25</v>
      </c>
      <c r="G586" s="7">
        <v>0.19600000000000001</v>
      </c>
    </row>
    <row r="587" spans="3:7" ht="25.5">
      <c r="C587" s="5">
        <v>575</v>
      </c>
      <c r="D587" s="6" t="s">
        <v>167</v>
      </c>
      <c r="E587" s="5">
        <v>8899</v>
      </c>
      <c r="F587" s="7">
        <v>1.25</v>
      </c>
      <c r="G587" s="7">
        <v>0.159</v>
      </c>
    </row>
    <row r="588" spans="3:7" ht="25.5">
      <c r="C588" s="5">
        <v>576</v>
      </c>
      <c r="D588" s="6" t="s">
        <v>168</v>
      </c>
      <c r="E588" s="5">
        <v>9001</v>
      </c>
      <c r="F588" s="7">
        <v>7.5</v>
      </c>
      <c r="G588" s="7">
        <v>0.38900000000000001</v>
      </c>
    </row>
    <row r="589" spans="3:7" ht="25.5">
      <c r="C589" s="5">
        <v>577</v>
      </c>
      <c r="D589" s="6" t="s">
        <v>169</v>
      </c>
      <c r="E589" s="5">
        <v>9002</v>
      </c>
      <c r="F589" s="7">
        <v>4.5</v>
      </c>
      <c r="G589" s="7">
        <v>0.27900000000000003</v>
      </c>
    </row>
    <row r="590" spans="3:7">
      <c r="C590" s="5">
        <v>578</v>
      </c>
      <c r="D590" s="6" t="s">
        <v>170</v>
      </c>
      <c r="E590" s="5">
        <v>9003</v>
      </c>
      <c r="F590" s="7">
        <v>3.75</v>
      </c>
      <c r="G590" s="7">
        <v>0.251</v>
      </c>
    </row>
    <row r="591" spans="3:7" ht="25.5">
      <c r="C591" s="5">
        <v>579</v>
      </c>
      <c r="D591" s="6" t="s">
        <v>171</v>
      </c>
      <c r="E591" s="5">
        <v>9004</v>
      </c>
      <c r="F591" s="7">
        <v>1.5</v>
      </c>
      <c r="G591" s="7">
        <v>0.16800000000000001</v>
      </c>
    </row>
    <row r="592" spans="3:7">
      <c r="C592" s="5">
        <v>580</v>
      </c>
      <c r="D592" s="6" t="s">
        <v>172</v>
      </c>
      <c r="E592" s="5">
        <v>9101</v>
      </c>
      <c r="F592" s="7">
        <v>1.25</v>
      </c>
      <c r="G592" s="7">
        <v>0.159</v>
      </c>
    </row>
    <row r="593" spans="3:7">
      <c r="C593" s="5">
        <v>581</v>
      </c>
      <c r="D593" s="6" t="s">
        <v>173</v>
      </c>
      <c r="E593" s="5">
        <v>9102</v>
      </c>
      <c r="F593" s="7">
        <v>1.5</v>
      </c>
      <c r="G593" s="7">
        <v>0.16800000000000001</v>
      </c>
    </row>
    <row r="594" spans="3:7" ht="38.25">
      <c r="C594" s="5">
        <v>582</v>
      </c>
      <c r="D594" s="6" t="s">
        <v>174</v>
      </c>
      <c r="E594" s="5">
        <v>9103</v>
      </c>
      <c r="F594" s="7">
        <v>2</v>
      </c>
      <c r="G594" s="7">
        <v>0.187</v>
      </c>
    </row>
    <row r="595" spans="3:7" ht="25.5">
      <c r="C595" s="5">
        <v>583</v>
      </c>
      <c r="D595" s="6" t="s">
        <v>175</v>
      </c>
      <c r="E595" s="5">
        <v>9104</v>
      </c>
      <c r="F595" s="7">
        <v>1.75</v>
      </c>
      <c r="G595" s="7">
        <v>0.17799999999999999</v>
      </c>
    </row>
    <row r="596" spans="3:7" ht="25.5">
      <c r="C596" s="5">
        <v>584</v>
      </c>
      <c r="D596" s="6" t="s">
        <v>176</v>
      </c>
      <c r="E596" s="5">
        <v>9200</v>
      </c>
      <c r="F596" s="7">
        <v>1.5</v>
      </c>
      <c r="G596" s="7">
        <v>0.16800000000000001</v>
      </c>
    </row>
    <row r="597" spans="3:7">
      <c r="C597" s="5">
        <v>585</v>
      </c>
      <c r="D597" s="6" t="s">
        <v>177</v>
      </c>
      <c r="E597" s="5">
        <v>9311</v>
      </c>
      <c r="F597" s="7">
        <v>2.25</v>
      </c>
      <c r="G597" s="7">
        <v>0.19600000000000001</v>
      </c>
    </row>
    <row r="598" spans="3:7">
      <c r="C598" s="5">
        <v>586</v>
      </c>
      <c r="D598" s="6" t="s">
        <v>178</v>
      </c>
      <c r="E598" s="5">
        <v>9312</v>
      </c>
      <c r="F598" s="7">
        <v>1.25</v>
      </c>
      <c r="G598" s="7">
        <v>0.159</v>
      </c>
    </row>
    <row r="599" spans="3:7">
      <c r="C599" s="5">
        <v>587</v>
      </c>
      <c r="D599" s="6" t="s">
        <v>179</v>
      </c>
      <c r="E599" s="5">
        <v>9313</v>
      </c>
      <c r="F599" s="7">
        <v>1</v>
      </c>
      <c r="G599" s="7">
        <v>0.15</v>
      </c>
    </row>
    <row r="600" spans="3:7">
      <c r="C600" s="5">
        <v>588</v>
      </c>
      <c r="D600" s="6" t="s">
        <v>180</v>
      </c>
      <c r="E600" s="5">
        <v>9319</v>
      </c>
      <c r="F600" s="7">
        <v>2</v>
      </c>
      <c r="G600" s="7">
        <v>0.187</v>
      </c>
    </row>
    <row r="601" spans="3:7">
      <c r="C601" s="5">
        <v>589</v>
      </c>
      <c r="D601" s="6" t="s">
        <v>181</v>
      </c>
      <c r="E601" s="5">
        <v>9321</v>
      </c>
      <c r="F601" s="7">
        <v>4.75</v>
      </c>
      <c r="G601" s="7">
        <v>0.28799999999999998</v>
      </c>
    </row>
    <row r="602" spans="3:7" ht="25.5">
      <c r="C602" s="5">
        <v>590</v>
      </c>
      <c r="D602" s="6" t="s">
        <v>182</v>
      </c>
      <c r="E602" s="5">
        <v>9329</v>
      </c>
      <c r="F602" s="7">
        <v>2.5</v>
      </c>
      <c r="G602" s="7">
        <v>0.20499999999999999</v>
      </c>
    </row>
    <row r="603" spans="3:7" ht="25.5">
      <c r="C603" s="5">
        <v>591</v>
      </c>
      <c r="D603" s="6" t="s">
        <v>183</v>
      </c>
      <c r="E603" s="5">
        <v>9411</v>
      </c>
      <c r="F603" s="7">
        <v>1.5</v>
      </c>
      <c r="G603" s="7">
        <v>0.16800000000000001</v>
      </c>
    </row>
    <row r="604" spans="3:7" ht="25.5">
      <c r="C604" s="5">
        <v>592</v>
      </c>
      <c r="D604" s="6" t="s">
        <v>184</v>
      </c>
      <c r="E604" s="5">
        <v>9412</v>
      </c>
      <c r="F604" s="7">
        <v>1</v>
      </c>
      <c r="G604" s="7">
        <v>0.15</v>
      </c>
    </row>
    <row r="605" spans="3:7">
      <c r="C605" s="5">
        <v>593</v>
      </c>
      <c r="D605" s="6" t="s">
        <v>185</v>
      </c>
      <c r="E605" s="5">
        <v>9420</v>
      </c>
      <c r="F605" s="7">
        <v>1.75</v>
      </c>
      <c r="G605" s="7">
        <v>0.17799999999999999</v>
      </c>
    </row>
    <row r="606" spans="3:7">
      <c r="C606" s="5">
        <v>594</v>
      </c>
      <c r="D606" s="6" t="s">
        <v>186</v>
      </c>
      <c r="E606" s="5">
        <v>9491</v>
      </c>
      <c r="F606" s="7">
        <v>1.5</v>
      </c>
      <c r="G606" s="7">
        <v>0.16800000000000001</v>
      </c>
    </row>
    <row r="607" spans="3:7">
      <c r="C607" s="5">
        <v>595</v>
      </c>
      <c r="D607" s="6" t="s">
        <v>187</v>
      </c>
      <c r="E607" s="5">
        <v>9492</v>
      </c>
      <c r="F607" s="7">
        <v>1</v>
      </c>
      <c r="G607" s="7">
        <v>0.15</v>
      </c>
    </row>
    <row r="608" spans="3:7">
      <c r="C608" s="5">
        <v>596</v>
      </c>
      <c r="D608" s="6" t="s">
        <v>188</v>
      </c>
      <c r="E608" s="5">
        <v>9499</v>
      </c>
      <c r="F608" s="7">
        <v>1.5</v>
      </c>
      <c r="G608" s="7">
        <v>0.16800000000000001</v>
      </c>
    </row>
    <row r="609" spans="3:7" ht="25.5">
      <c r="C609" s="5">
        <v>597</v>
      </c>
      <c r="D609" s="6" t="s">
        <v>189</v>
      </c>
      <c r="E609" s="5">
        <v>9511</v>
      </c>
      <c r="F609" s="7">
        <v>1</v>
      </c>
      <c r="G609" s="7">
        <v>0.15</v>
      </c>
    </row>
    <row r="610" spans="3:7" ht="25.5">
      <c r="C610" s="5">
        <v>598</v>
      </c>
      <c r="D610" s="6" t="s">
        <v>190</v>
      </c>
      <c r="E610" s="5">
        <v>9512</v>
      </c>
      <c r="F610" s="7">
        <v>1.5</v>
      </c>
      <c r="G610" s="7">
        <v>0.16800000000000001</v>
      </c>
    </row>
    <row r="611" spans="3:7" ht="25.5">
      <c r="C611" s="5">
        <v>599</v>
      </c>
      <c r="D611" s="6" t="s">
        <v>191</v>
      </c>
      <c r="E611" s="5">
        <v>9521</v>
      </c>
      <c r="F611" s="7">
        <v>3</v>
      </c>
      <c r="G611" s="7">
        <v>0.224</v>
      </c>
    </row>
    <row r="612" spans="3:7" ht="38.25">
      <c r="C612" s="5">
        <v>600</v>
      </c>
      <c r="D612" s="6" t="s">
        <v>192</v>
      </c>
      <c r="E612" s="5">
        <v>9522</v>
      </c>
      <c r="F612" s="7">
        <v>1</v>
      </c>
      <c r="G612" s="7">
        <v>0.15</v>
      </c>
    </row>
    <row r="613" spans="3:7" ht="25.5">
      <c r="C613" s="5">
        <v>601</v>
      </c>
      <c r="D613" s="6" t="s">
        <v>193</v>
      </c>
      <c r="E613" s="5">
        <v>9523</v>
      </c>
      <c r="F613" s="7">
        <v>1</v>
      </c>
      <c r="G613" s="7">
        <v>0.15</v>
      </c>
    </row>
    <row r="614" spans="3:7" ht="25.5">
      <c r="C614" s="5">
        <v>602</v>
      </c>
      <c r="D614" s="6" t="s">
        <v>194</v>
      </c>
      <c r="E614" s="5">
        <v>9524</v>
      </c>
      <c r="F614" s="7">
        <v>1</v>
      </c>
      <c r="G614" s="7">
        <v>0.15</v>
      </c>
    </row>
    <row r="615" spans="3:7">
      <c r="C615" s="5">
        <v>603</v>
      </c>
      <c r="D615" s="6" t="s">
        <v>195</v>
      </c>
      <c r="E615" s="5">
        <v>9525</v>
      </c>
      <c r="F615" s="7">
        <v>1</v>
      </c>
      <c r="G615" s="7">
        <v>0.15</v>
      </c>
    </row>
    <row r="616" spans="3:7" ht="25.5">
      <c r="C616" s="5">
        <v>604</v>
      </c>
      <c r="D616" s="6" t="s">
        <v>196</v>
      </c>
      <c r="E616" s="5">
        <v>9529</v>
      </c>
      <c r="F616" s="7">
        <v>3.5</v>
      </c>
      <c r="G616" s="7">
        <v>0.24199999999999999</v>
      </c>
    </row>
    <row r="617" spans="3:7" ht="38.25">
      <c r="C617" s="5">
        <v>605</v>
      </c>
      <c r="D617" s="6" t="s">
        <v>197</v>
      </c>
      <c r="E617" s="5">
        <v>9601</v>
      </c>
      <c r="F617" s="7">
        <v>3.25</v>
      </c>
      <c r="G617" s="7">
        <v>0.23300000000000001</v>
      </c>
    </row>
    <row r="618" spans="3:7" ht="25.5">
      <c r="C618" s="5">
        <v>606</v>
      </c>
      <c r="D618" s="6" t="s">
        <v>198</v>
      </c>
      <c r="E618" s="5">
        <v>9602</v>
      </c>
      <c r="F618" s="7">
        <v>1.25</v>
      </c>
      <c r="G618" s="7">
        <v>0.159</v>
      </c>
    </row>
    <row r="619" spans="3:7" ht="25.5">
      <c r="C619" s="5">
        <v>607</v>
      </c>
      <c r="D619" s="6" t="s">
        <v>199</v>
      </c>
      <c r="E619" s="5">
        <v>9603</v>
      </c>
      <c r="F619" s="7">
        <v>1</v>
      </c>
      <c r="G619" s="7">
        <v>0.15</v>
      </c>
    </row>
    <row r="620" spans="3:7">
      <c r="C620" s="5">
        <v>608</v>
      </c>
      <c r="D620" s="6" t="s">
        <v>200</v>
      </c>
      <c r="E620" s="5">
        <v>9604</v>
      </c>
      <c r="F620" s="7">
        <v>1.25</v>
      </c>
      <c r="G620" s="7">
        <v>0.159</v>
      </c>
    </row>
    <row r="621" spans="3:7">
      <c r="C621" s="5">
        <v>609</v>
      </c>
      <c r="D621" s="6" t="s">
        <v>201</v>
      </c>
      <c r="E621" s="5">
        <v>9609</v>
      </c>
      <c r="F621" s="7">
        <v>3.25</v>
      </c>
      <c r="G621" s="7">
        <v>0.23300000000000001</v>
      </c>
    </row>
  </sheetData>
  <sheetProtection selectLockedCells="1" selectUnlockedCells="1"/>
  <mergeCells count="5">
    <mergeCell ref="C12:G12"/>
    <mergeCell ref="A1:F1"/>
    <mergeCell ref="A4:I4"/>
    <mergeCell ref="A5:I5"/>
    <mergeCell ref="C10:G10"/>
  </mergeCells>
  <phoneticPr fontId="0" type="noConversion"/>
  <pageMargins left="0.7" right="0.7" top="0.75" bottom="0.75" header="0.51180555555555551" footer="0.3"/>
  <pageSetup firstPageNumber="0" orientation="landscape" horizontalDpi="300" verticalDpi="300"/>
  <headerFooter alignWithMargins="0">
    <oddFooter>&amp;R&amp;"-,Regular"Oferit de   -   FF0000www.cabinetexpert.ro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S48"/>
  <sheetViews>
    <sheetView tabSelected="1" zoomScale="145" zoomScaleNormal="145" workbookViewId="0">
      <selection activeCell="D4" sqref="D4"/>
    </sheetView>
  </sheetViews>
  <sheetFormatPr defaultColWidth="0" defaultRowHeight="12.75"/>
  <cols>
    <col min="1" max="1" width="9.140625" style="8" customWidth="1"/>
    <col min="2" max="2" width="9.5703125" style="8" customWidth="1"/>
    <col min="3" max="3" width="28.140625" style="8" customWidth="1"/>
    <col min="4" max="4" width="11.85546875" style="8" bestFit="1" customWidth="1"/>
    <col min="5" max="5" width="10.140625" style="8" customWidth="1"/>
    <col min="6" max="6" width="8.5703125" style="8" customWidth="1"/>
    <col min="7" max="7" width="9.140625" style="8" customWidth="1"/>
    <col min="8" max="12" width="9.140625" style="8" hidden="1" customWidth="1"/>
    <col min="13" max="13" width="16" style="8" hidden="1" customWidth="1"/>
    <col min="14" max="14" width="9.28515625" style="8" hidden="1" customWidth="1"/>
    <col min="15" max="16" width="9.140625" style="8" hidden="1" customWidth="1"/>
    <col min="17" max="19" width="0" style="8" hidden="1" customWidth="1"/>
    <col min="20" max="16384" width="9.140625" style="8" hidden="1"/>
  </cols>
  <sheetData>
    <row r="2" spans="3:6" ht="12.75" customHeight="1">
      <c r="C2" s="53" t="s">
        <v>656</v>
      </c>
      <c r="D2" s="54"/>
      <c r="E2" s="54"/>
    </row>
    <row r="4" spans="3:6">
      <c r="C4" s="40" t="s">
        <v>649</v>
      </c>
      <c r="D4" s="41">
        <v>1588.9649272882807</v>
      </c>
    </row>
    <row r="7" spans="3:6">
      <c r="C7" s="20" t="s">
        <v>650</v>
      </c>
      <c r="D7" s="38">
        <f>E25</f>
        <v>1162.5000000000002</v>
      </c>
    </row>
    <row r="8" spans="3:6">
      <c r="C8" s="20" t="s">
        <v>651</v>
      </c>
      <c r="D8" s="38">
        <f>SUM(E18:E20)+E24</f>
        <v>426.46492728828059</v>
      </c>
    </row>
    <row r="9" spans="3:6">
      <c r="C9" s="20" t="s">
        <v>652</v>
      </c>
      <c r="D9" s="38">
        <f>SUM(E34:E39)</f>
        <v>361.77553464499573</v>
      </c>
    </row>
    <row r="10" spans="3:6">
      <c r="C10" s="46" t="s">
        <v>81</v>
      </c>
      <c r="D10" s="48">
        <f>D7+D8+D9</f>
        <v>1950.7404619332765</v>
      </c>
      <c r="E10" s="47"/>
    </row>
    <row r="12" spans="3:6" ht="12.75" customHeight="1">
      <c r="C12" s="53" t="s">
        <v>202</v>
      </c>
      <c r="D12" s="54"/>
      <c r="E12" s="54"/>
    </row>
    <row r="13" spans="3:6" ht="12.75" customHeight="1">
      <c r="C13" s="23"/>
      <c r="D13" s="23"/>
      <c r="E13" s="23"/>
    </row>
    <row r="14" spans="3:6" s="24" customFormat="1" ht="12.75" customHeight="1">
      <c r="C14" s="55" t="s">
        <v>219</v>
      </c>
      <c r="D14" s="56"/>
      <c r="E14" s="25">
        <f>(E17-E25)/E25</f>
        <v>0.36685155035551004</v>
      </c>
      <c r="F14" s="8"/>
    </row>
    <row r="15" spans="3:6" s="24" customFormat="1" ht="12.75" customHeight="1">
      <c r="F15" s="8"/>
    </row>
    <row r="16" spans="3:6" ht="12.75" customHeight="1">
      <c r="C16" s="14" t="s">
        <v>216</v>
      </c>
      <c r="D16" s="14" t="s">
        <v>217</v>
      </c>
      <c r="E16" s="14" t="s">
        <v>218</v>
      </c>
    </row>
    <row r="17" spans="3:8">
      <c r="C17" s="15" t="s">
        <v>203</v>
      </c>
      <c r="D17" s="22" t="s">
        <v>225</v>
      </c>
      <c r="E17" s="42">
        <f>D4</f>
        <v>1588.9649272882807</v>
      </c>
    </row>
    <row r="18" spans="3:8">
      <c r="C18" s="34" t="s">
        <v>220</v>
      </c>
      <c r="D18" s="32">
        <v>5.0000000000000001E-3</v>
      </c>
      <c r="E18" s="18">
        <f>$E$17*D18</f>
        <v>7.9448246364414041</v>
      </c>
      <c r="H18" s="39"/>
    </row>
    <row r="19" spans="3:8">
      <c r="C19" s="34" t="s">
        <v>209</v>
      </c>
      <c r="D19" s="32">
        <v>0.105</v>
      </c>
      <c r="E19" s="18">
        <f>$E$17*D19</f>
        <v>166.84131736526948</v>
      </c>
    </row>
    <row r="20" spans="3:8">
      <c r="C20" s="34" t="s">
        <v>221</v>
      </c>
      <c r="D20" s="32">
        <v>5.5E-2</v>
      </c>
      <c r="E20" s="18">
        <f>$E$17*D20</f>
        <v>87.393071000855443</v>
      </c>
      <c r="G20" s="39"/>
    </row>
    <row r="21" spans="3:8">
      <c r="C21" s="16" t="s">
        <v>204</v>
      </c>
      <c r="D21" s="26" t="s">
        <v>225</v>
      </c>
      <c r="E21" s="18">
        <f>E17-E18-E19-E20</f>
        <v>1326.7857142857144</v>
      </c>
    </row>
    <row r="22" spans="3:8">
      <c r="C22" s="16" t="s">
        <v>205</v>
      </c>
      <c r="D22" s="26" t="s">
        <v>225</v>
      </c>
      <c r="E22" s="43">
        <v>300</v>
      </c>
    </row>
    <row r="23" spans="3:8">
      <c r="C23" s="16" t="s">
        <v>206</v>
      </c>
      <c r="D23" s="26" t="s">
        <v>225</v>
      </c>
      <c r="E23" s="18">
        <f>E21-E22</f>
        <v>1026.7857142857144</v>
      </c>
    </row>
    <row r="24" spans="3:8">
      <c r="C24" s="34" t="s">
        <v>224</v>
      </c>
      <c r="D24" s="32">
        <v>0.16</v>
      </c>
      <c r="E24" s="18">
        <f>E23*D24</f>
        <v>164.28571428571431</v>
      </c>
      <c r="G24" s="39"/>
    </row>
    <row r="25" spans="3:8">
      <c r="C25" s="17" t="s">
        <v>207</v>
      </c>
      <c r="D25" s="26" t="s">
        <v>225</v>
      </c>
      <c r="E25" s="19">
        <f>E21-E24</f>
        <v>1162.5000000000002</v>
      </c>
    </row>
    <row r="26" spans="3:8">
      <c r="E26" s="39"/>
    </row>
    <row r="28" spans="3:8" ht="12.75" customHeight="1">
      <c r="C28" s="53" t="s">
        <v>208</v>
      </c>
      <c r="D28" s="54"/>
      <c r="E28" s="54"/>
    </row>
    <row r="29" spans="3:8" ht="12.75" customHeight="1"/>
    <row r="30" spans="3:8" ht="12.75" customHeight="1">
      <c r="C30" s="55" t="s">
        <v>219</v>
      </c>
      <c r="D30" s="56"/>
      <c r="E30" s="26">
        <f>(E40-E33)/E33</f>
        <v>0.22768000000000002</v>
      </c>
    </row>
    <row r="31" spans="3:8" ht="12.75" customHeight="1"/>
    <row r="32" spans="3:8" ht="12.75" customHeight="1">
      <c r="C32" s="14" t="s">
        <v>216</v>
      </c>
      <c r="D32" s="14" t="s">
        <v>217</v>
      </c>
      <c r="E32" s="14" t="s">
        <v>218</v>
      </c>
    </row>
    <row r="33" spans="3:5">
      <c r="C33" s="27" t="s">
        <v>203</v>
      </c>
      <c r="D33" s="35" t="s">
        <v>225</v>
      </c>
      <c r="E33" s="29">
        <f>E17</f>
        <v>1588.9649272882807</v>
      </c>
    </row>
    <row r="34" spans="3:5">
      <c r="C34" s="33" t="s">
        <v>220</v>
      </c>
      <c r="D34" s="36">
        <v>5.0000000000000001E-3</v>
      </c>
      <c r="E34" s="30">
        <f t="shared" ref="E34:E39" si="0">$E$33*D34</f>
        <v>7.9448246364414041</v>
      </c>
    </row>
    <row r="35" spans="3:5">
      <c r="C35" s="28" t="s">
        <v>209</v>
      </c>
      <c r="D35" s="36">
        <f>IF(E43="x",D43,IF(E44="x",D44,IF(E45="x",D45,0)))</f>
        <v>0.158</v>
      </c>
      <c r="E35" s="30">
        <f t="shared" si="0"/>
        <v>251.05645851154836</v>
      </c>
    </row>
    <row r="36" spans="3:5">
      <c r="C36" s="33" t="s">
        <v>221</v>
      </c>
      <c r="D36" s="36">
        <v>5.1999999999999998E-2</v>
      </c>
      <c r="E36" s="30">
        <f t="shared" si="0"/>
        <v>82.626176218990594</v>
      </c>
    </row>
    <row r="37" spans="3:5">
      <c r="C37" s="33" t="s">
        <v>222</v>
      </c>
      <c r="D37" s="36">
        <v>8.5000000000000006E-3</v>
      </c>
      <c r="E37" s="30">
        <f t="shared" si="0"/>
        <v>13.506201881950387</v>
      </c>
    </row>
    <row r="38" spans="3:5">
      <c r="C38" s="33" t="s">
        <v>223</v>
      </c>
      <c r="D38" s="36">
        <v>2.5000000000000001E-3</v>
      </c>
      <c r="E38" s="30">
        <f t="shared" si="0"/>
        <v>3.9724123182207021</v>
      </c>
    </row>
    <row r="39" spans="3:5" ht="25.5">
      <c r="C39" s="28" t="s">
        <v>210</v>
      </c>
      <c r="D39" s="37">
        <f>D48</f>
        <v>1.6800000000000001E-3</v>
      </c>
      <c r="E39" s="30">
        <f t="shared" si="0"/>
        <v>2.6694610778443115</v>
      </c>
    </row>
    <row r="40" spans="3:5">
      <c r="C40" s="28" t="s">
        <v>211</v>
      </c>
      <c r="D40" s="26" t="s">
        <v>225</v>
      </c>
      <c r="E40" s="31">
        <f>E33+SUM(E34:E39)</f>
        <v>1950.7404619332765</v>
      </c>
    </row>
    <row r="42" spans="3:5">
      <c r="E42" s="45" t="s">
        <v>212</v>
      </c>
    </row>
    <row r="43" spans="3:5" ht="12.75" customHeight="1">
      <c r="C43" s="44" t="s">
        <v>655</v>
      </c>
      <c r="D43" s="21">
        <v>0.158</v>
      </c>
      <c r="E43" s="11" t="s">
        <v>213</v>
      </c>
    </row>
    <row r="44" spans="3:5">
      <c r="C44" s="44" t="s">
        <v>653</v>
      </c>
      <c r="D44" s="21">
        <v>0.20799999999999999</v>
      </c>
      <c r="E44" s="11"/>
    </row>
    <row r="45" spans="3:5">
      <c r="C45" s="44" t="s">
        <v>654</v>
      </c>
      <c r="D45" s="21">
        <v>0.25800000000000001</v>
      </c>
      <c r="E45" s="11"/>
    </row>
    <row r="47" spans="3:5">
      <c r="C47" s="10" t="s">
        <v>214</v>
      </c>
      <c r="D47" s="12">
        <v>7022</v>
      </c>
    </row>
    <row r="48" spans="3:5">
      <c r="C48" s="9" t="s">
        <v>215</v>
      </c>
      <c r="D48" s="13">
        <f>IF(ISERROR('0. tariful de risc'!J14/100),0,'0. tariful de risc'!J14/100)</f>
        <v>1.6800000000000001E-3</v>
      </c>
    </row>
  </sheetData>
  <sheetProtection selectLockedCells="1" selectUnlockedCells="1"/>
  <mergeCells count="5">
    <mergeCell ref="C28:E28"/>
    <mergeCell ref="C30:D30"/>
    <mergeCell ref="C14:D14"/>
    <mergeCell ref="C2:E2"/>
    <mergeCell ref="C12:E12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0. tariful de risc</vt:lpstr>
      <vt:lpstr>1. Calculator salarii - actual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Acasa</dc:creator>
  <cp:lastModifiedBy>catalin</cp:lastModifiedBy>
  <dcterms:created xsi:type="dcterms:W3CDTF">2015-08-03T08:55:01Z</dcterms:created>
  <dcterms:modified xsi:type="dcterms:W3CDTF">2017-10-30T10:33:52Z</dcterms:modified>
</cp:coreProperties>
</file>